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 activeTab="3"/>
  </bookViews>
  <sheets>
    <sheet name="Мал III ступень" sheetId="2" r:id="rId1"/>
    <sheet name="Дев III ступень" sheetId="1" r:id="rId2"/>
    <sheet name="Юн IV ступень" sheetId="4" r:id="rId3"/>
    <sheet name="Дев IV ступень" sheetId="3" r:id="rId4"/>
  </sheets>
  <calcPr calcId="145621"/>
</workbook>
</file>

<file path=xl/calcChain.xml><?xml version="1.0" encoding="utf-8"?>
<calcChain xmlns="http://schemas.openxmlformats.org/spreadsheetml/2006/main">
  <c r="V13" i="1" l="1"/>
  <c r="V23" i="1"/>
  <c r="V11" i="1"/>
  <c r="V26" i="1"/>
  <c r="V20" i="1"/>
  <c r="V21" i="1"/>
  <c r="V25" i="1"/>
  <c r="V15" i="1"/>
  <c r="V17" i="1"/>
  <c r="V16" i="1"/>
  <c r="V24" i="1"/>
  <c r="V22" i="1"/>
  <c r="V9" i="1"/>
  <c r="V18" i="1"/>
  <c r="V10" i="1"/>
  <c r="V14" i="1"/>
  <c r="V19" i="1"/>
  <c r="V12" i="1"/>
  <c r="V24" i="2"/>
  <c r="V23" i="2"/>
  <c r="V15" i="3"/>
  <c r="V22" i="3"/>
  <c r="V17" i="3"/>
  <c r="V19" i="3"/>
  <c r="V16" i="3"/>
  <c r="V11" i="3"/>
  <c r="V13" i="3"/>
  <c r="V20" i="3"/>
  <c r="V9" i="3"/>
  <c r="V18" i="3"/>
  <c r="V12" i="3"/>
  <c r="V14" i="3"/>
  <c r="V21" i="3"/>
  <c r="V10" i="3"/>
  <c r="V9" i="4"/>
  <c r="V18" i="4"/>
  <c r="V45" i="4"/>
  <c r="V26" i="4"/>
  <c r="V36" i="4"/>
  <c r="V35" i="4"/>
  <c r="V38" i="4"/>
  <c r="V43" i="4"/>
  <c r="V40" i="4"/>
  <c r="V14" i="4"/>
  <c r="V41" i="4"/>
  <c r="V47" i="4"/>
  <c r="V32" i="4"/>
  <c r="V10" i="4"/>
  <c r="V23" i="4"/>
  <c r="V11" i="4"/>
  <c r="V42" i="4"/>
  <c r="V44" i="4"/>
  <c r="V30" i="4"/>
  <c r="V39" i="4"/>
  <c r="V24" i="4"/>
  <c r="V17" i="4"/>
  <c r="V25" i="4"/>
  <c r="V21" i="4"/>
  <c r="V13" i="4"/>
  <c r="V49" i="4"/>
  <c r="V48" i="4"/>
  <c r="V22" i="4"/>
  <c r="V27" i="4"/>
  <c r="V34" i="4"/>
  <c r="V16" i="4"/>
  <c r="V28" i="4"/>
  <c r="V31" i="4"/>
  <c r="V46" i="4"/>
  <c r="V20" i="4"/>
  <c r="V37" i="4"/>
  <c r="V12" i="4"/>
  <c r="V15" i="4"/>
  <c r="V19" i="4"/>
  <c r="V29" i="4"/>
  <c r="V33" i="4"/>
  <c r="V20" i="2" l="1"/>
  <c r="V22" i="2"/>
  <c r="V11" i="2"/>
  <c r="V18" i="2"/>
  <c r="V19" i="2"/>
  <c r="V13" i="2"/>
  <c r="V10" i="2"/>
  <c r="V21" i="2"/>
  <c r="V9" i="2"/>
  <c r="V16" i="2"/>
  <c r="V15" i="2"/>
  <c r="V17" i="2"/>
  <c r="V14" i="2"/>
  <c r="V12" i="2"/>
</calcChain>
</file>

<file path=xl/sharedStrings.xml><?xml version="1.0" encoding="utf-8"?>
<sst xmlns="http://schemas.openxmlformats.org/spreadsheetml/2006/main" count="349" uniqueCount="223">
  <si>
    <t>№</t>
  </si>
  <si>
    <t>Фамилия Имя</t>
  </si>
  <si>
    <t>Год рождения</t>
  </si>
  <si>
    <t>Рез.</t>
  </si>
  <si>
    <t>Очки</t>
  </si>
  <si>
    <t>Наклон вперед из положения стоя на гимнастической скамье</t>
  </si>
  <si>
    <t>Прыжок в длину с места толчком двумя ногами (см.)</t>
  </si>
  <si>
    <t>Сумма очков</t>
  </si>
  <si>
    <t>Главный судья</t>
  </si>
  <si>
    <t>Главный секретарь</t>
  </si>
  <si>
    <t>____________________________________</t>
  </si>
  <si>
    <t>Сгибание и разгибание рук в упоре лежа - 3 мин.</t>
  </si>
  <si>
    <t>УИН</t>
  </si>
  <si>
    <t>Стрельба из пневматической винтовки или эл ружья</t>
  </si>
  <si>
    <t>Плавание на 50 м.</t>
  </si>
  <si>
    <t>Бег на 1500 м.</t>
  </si>
  <si>
    <t xml:space="preserve">Бег на 60 м. </t>
  </si>
  <si>
    <t>Метание мяач всеом 150 гр.</t>
  </si>
  <si>
    <t>_________________________</t>
  </si>
  <si>
    <t>20-22 апреля 2022 г. г. Якутск</t>
  </si>
  <si>
    <t xml:space="preserve">Общий итог </t>
  </si>
  <si>
    <t xml:space="preserve">Место </t>
  </si>
  <si>
    <t xml:space="preserve">Подтягивание из виса на высокой перекладине - 3 мин.   </t>
  </si>
  <si>
    <t>Бег на 2000 м.</t>
  </si>
  <si>
    <r>
      <t xml:space="preserve">Протокол личного первенства Муниципального этапа Всероссийского фестиваля ВФСК ГТО (III - IV ступени) среди </t>
    </r>
    <r>
      <rPr>
        <b/>
        <sz val="16"/>
        <color theme="1"/>
        <rFont val="Times New Roman"/>
        <family val="1"/>
        <charset val="204"/>
      </rPr>
      <t>девушек IV ступени</t>
    </r>
  </si>
  <si>
    <r>
      <t>Протокол личного первенства Муниципального этапа Всероссийского фестиваля ВФСК ГТО (III - IV ступени) среди</t>
    </r>
    <r>
      <rPr>
        <b/>
        <sz val="16"/>
        <color theme="1"/>
        <rFont val="Times New Roman"/>
        <family val="1"/>
        <charset val="204"/>
      </rPr>
      <t xml:space="preserve"> юношей IV ступени</t>
    </r>
  </si>
  <si>
    <t>Стрельба из пневматической винтовки или электронного ружья</t>
  </si>
  <si>
    <r>
      <t xml:space="preserve">Протокол личного первенства Муниципального этапа Всероссийского фестиваля ВФСК ГТО (III - IV ступени) среди </t>
    </r>
    <r>
      <rPr>
        <b/>
        <sz val="16"/>
        <color theme="1"/>
        <rFont val="Times New Roman"/>
        <family val="1"/>
        <charset val="204"/>
      </rPr>
      <t>мальчиков III ступени</t>
    </r>
  </si>
  <si>
    <r>
      <t xml:space="preserve">Протокол личного первенства Муниципального этапа Всероссийского фестиваля ВФСК ГТО (III - IV ступени) среди </t>
    </r>
    <r>
      <rPr>
        <b/>
        <sz val="16"/>
        <color theme="1"/>
        <rFont val="Times New Roman"/>
        <family val="1"/>
        <charset val="204"/>
      </rPr>
      <t>девочек III ступени</t>
    </r>
  </si>
  <si>
    <t>Черемкина Далана Ивановна</t>
  </si>
  <si>
    <t>18-14-0011534</t>
  </si>
  <si>
    <t>Дьячковская Дайаана Ньургуновна</t>
  </si>
  <si>
    <t>21-14-0010953</t>
  </si>
  <si>
    <t>Тологонова Вероника Андреевна</t>
  </si>
  <si>
    <t>22-14-0005680</t>
  </si>
  <si>
    <t>Жиркова Анастасия Сергеевна</t>
  </si>
  <si>
    <t>19-14-0007193</t>
  </si>
  <si>
    <t>Угай Ксения Павловна</t>
  </si>
  <si>
    <t>17-14-0024567</t>
  </si>
  <si>
    <t>Огородникова Вилена Артуровна</t>
  </si>
  <si>
    <t>22-14-0005746</t>
  </si>
  <si>
    <t>Шипошина Евгения Дмитриевна</t>
  </si>
  <si>
    <t>Брызгалова Сайаана Александровна</t>
  </si>
  <si>
    <t>18-14-0000480</t>
  </si>
  <si>
    <t>Малышева Арианна</t>
  </si>
  <si>
    <t>21-14 0024207</t>
  </si>
  <si>
    <t>Алексеева Василиса Александровна</t>
  </si>
  <si>
    <t>18-14-0009969</t>
  </si>
  <si>
    <t>Кардашевский Арылхан Дьулусович</t>
  </si>
  <si>
    <t>19-14-0006921</t>
  </si>
  <si>
    <t>Тарабукин Андрей Егорович</t>
  </si>
  <si>
    <t>21-14-0008701</t>
  </si>
  <si>
    <t>Петров Семен Петрович</t>
  </si>
  <si>
    <t>18-14-0003797</t>
  </si>
  <si>
    <t>Захаров Денис Сергеевич</t>
  </si>
  <si>
    <t>22-14-0005119</t>
  </si>
  <si>
    <t>Черемицын Максим Борисович</t>
  </si>
  <si>
    <t>18-14-0005572</t>
  </si>
  <si>
    <t>Старков Ньургун Васильевич</t>
  </si>
  <si>
    <t>21-14-0007733</t>
  </si>
  <si>
    <t>Перевалов Артур Васильевич</t>
  </si>
  <si>
    <t>18-14-0010658</t>
  </si>
  <si>
    <t>Нестеров Эрсан Семенович</t>
  </si>
  <si>
    <t>21-14-0023711</t>
  </si>
  <si>
    <t>Матвеев Айтал</t>
  </si>
  <si>
    <t>21-14-0023572</t>
  </si>
  <si>
    <t>Трофимов Артур</t>
  </si>
  <si>
    <t>21-14-0023569</t>
  </si>
  <si>
    <t xml:space="preserve">Ступин Андрей Сергеевич </t>
  </si>
  <si>
    <t>22-14-0005425</t>
  </si>
  <si>
    <t>Ляшенко Светлана Александровна</t>
  </si>
  <si>
    <t>18-14-0005884</t>
  </si>
  <si>
    <t>Юрьева Нюргуяна Юрьевна</t>
  </si>
  <si>
    <t>21-14-0002737</t>
  </si>
  <si>
    <t>Ротару Вероника Николаевна</t>
  </si>
  <si>
    <t>17-14-0013845</t>
  </si>
  <si>
    <t>Котенко Ирина Глебовна</t>
  </si>
  <si>
    <t>22-14-0005132</t>
  </si>
  <si>
    <t>Гапеевцева Мария Сергеевна</t>
  </si>
  <si>
    <t>22-14-0005677</t>
  </si>
  <si>
    <t>Федорова Ирина Александровна</t>
  </si>
  <si>
    <t>17-14-0044670</t>
  </si>
  <si>
    <t>Мамаджонова Рукия Юнусджоновна</t>
  </si>
  <si>
    <t>22-14-0005730</t>
  </si>
  <si>
    <t>22-14-0005734</t>
  </si>
  <si>
    <t>22-14-0005572</t>
  </si>
  <si>
    <t>Васильева Самаана</t>
  </si>
  <si>
    <t xml:space="preserve">Прокопенко Елизавета Сергеевна </t>
  </si>
  <si>
    <t>Кривошапкин Артур</t>
  </si>
  <si>
    <t>21-14-0023635</t>
  </si>
  <si>
    <t>Кириллов Байдам Булиевич</t>
  </si>
  <si>
    <t>21-14-0023587</t>
  </si>
  <si>
    <t>Гайс Никита Сергеевич</t>
  </si>
  <si>
    <t>17-14-0012328</t>
  </si>
  <si>
    <t>Пустовит Иван Владимирович</t>
  </si>
  <si>
    <t>17-14-0047248</t>
  </si>
  <si>
    <t>Гриценко Игорь Александрович</t>
  </si>
  <si>
    <t>17-14-0014696</t>
  </si>
  <si>
    <t>Мальцев Роман Владиславович</t>
  </si>
  <si>
    <t>18-14-0000893</t>
  </si>
  <si>
    <t>Бутаков Санислав Витальевич</t>
  </si>
  <si>
    <t>17-14-0008058</t>
  </si>
  <si>
    <t>Колмогоров Артем Владиславович</t>
  </si>
  <si>
    <t>21-14-0002616</t>
  </si>
  <si>
    <t>Татарин Никита Николаевич</t>
  </si>
  <si>
    <t>17-14-0010328</t>
  </si>
  <si>
    <t>Чупин Николай Александрович</t>
  </si>
  <si>
    <t>17-14-0000972</t>
  </si>
  <si>
    <t>Юлдашев Никита Джохонгирович</t>
  </si>
  <si>
    <t>17-14-0012863</t>
  </si>
  <si>
    <t>Алексеев Станислав Борисович</t>
  </si>
  <si>
    <t>19-14-0008389</t>
  </si>
  <si>
    <t>Васильев Марат Витальевич</t>
  </si>
  <si>
    <t>21-14-0002683</t>
  </si>
  <si>
    <t>Васильев Владимир Александрович</t>
  </si>
  <si>
    <t xml:space="preserve">Пономарев Олег Сергеевич </t>
  </si>
  <si>
    <t>17-14-0020103</t>
  </si>
  <si>
    <t>Павлов Владислав Михайлович</t>
  </si>
  <si>
    <t>22-14-0005473</t>
  </si>
  <si>
    <t>Винокуров Вячеслав Александрович</t>
  </si>
  <si>
    <t>Кобяков Георгий Сергеевич</t>
  </si>
  <si>
    <t>17-14-0008072</t>
  </si>
  <si>
    <t xml:space="preserve">Максимов Арсен Алексеевич </t>
  </si>
  <si>
    <t>Петров Уйгун Александрович</t>
  </si>
  <si>
    <t>Габышев Альберт Игоревич</t>
  </si>
  <si>
    <t>Попов Артем Алексеевич</t>
  </si>
  <si>
    <t>21-14-0008081</t>
  </si>
  <si>
    <t>Федоров Вячеслав</t>
  </si>
  <si>
    <t>17-14-0012174</t>
  </si>
  <si>
    <t xml:space="preserve">Спиридонов Василий Иннокентьевич </t>
  </si>
  <si>
    <t>22-14-0005441</t>
  </si>
  <si>
    <t>Бурангулов Роман Руманович </t>
  </si>
  <si>
    <t>22-14-0005700</t>
  </si>
  <si>
    <t>Тожов Сорбон Абдужалилович</t>
  </si>
  <si>
    <t>22-14-0005523</t>
  </si>
  <si>
    <t xml:space="preserve">Семендеев Вадим Иванович </t>
  </si>
  <si>
    <t xml:space="preserve">Саввинов Данил Игоревич </t>
  </si>
  <si>
    <t>Федорова Валерия</t>
  </si>
  <si>
    <t>21-14-0023578</t>
  </si>
  <si>
    <t>19-14-0004309</t>
  </si>
  <si>
    <t>Тарасов Ярослав Иванович</t>
  </si>
  <si>
    <t>22-14-0005856</t>
  </si>
  <si>
    <t xml:space="preserve">Курбанова Камилла </t>
  </si>
  <si>
    <t>22-14-0005861</t>
  </si>
  <si>
    <t>Никифорова Айта</t>
  </si>
  <si>
    <t>22-14-0005914</t>
  </si>
  <si>
    <t>Соловьева Настя</t>
  </si>
  <si>
    <t>22-14-0005909</t>
  </si>
  <si>
    <t>Павлова Сайаара</t>
  </si>
  <si>
    <t>Евстифеева Анна</t>
  </si>
  <si>
    <t>Егорова Сандаара</t>
  </si>
  <si>
    <t>21-14-0023456</t>
  </si>
  <si>
    <t>Колодин Виталий</t>
  </si>
  <si>
    <t>17-14-0044938</t>
  </si>
  <si>
    <t>Спиридонов Василий</t>
  </si>
  <si>
    <t>Аммосов Марат</t>
  </si>
  <si>
    <t>22-14-0005404</t>
  </si>
  <si>
    <t>Васильев Никита</t>
  </si>
  <si>
    <t>21-14-0021429</t>
  </si>
  <si>
    <t>Эм Григорий Федорович</t>
  </si>
  <si>
    <t>18-14-0006463</t>
  </si>
  <si>
    <t>Саввина Алина</t>
  </si>
  <si>
    <t>22-14-0005400</t>
  </si>
  <si>
    <t>Колодезникова Дарина</t>
  </si>
  <si>
    <t>19-14-0009402</t>
  </si>
  <si>
    <t xml:space="preserve">Семенов Ярослав </t>
  </si>
  <si>
    <t>18-14-0010102</t>
  </si>
  <si>
    <t>Зябкина Ксения</t>
  </si>
  <si>
    <t>22-14-0005375</t>
  </si>
  <si>
    <t>22-14-0005675</t>
  </si>
  <si>
    <t>Васильев Кирилл Александрович</t>
  </si>
  <si>
    <t>22-14-0005355</t>
  </si>
  <si>
    <t>Константинов Вячеслав</t>
  </si>
  <si>
    <t>22-14-0005390</t>
  </si>
  <si>
    <t>22-14-0005450</t>
  </si>
  <si>
    <t>Сосин Тимур</t>
  </si>
  <si>
    <t>22-14-0005440</t>
  </si>
  <si>
    <t>Хорлампьев Дмитрий</t>
  </si>
  <si>
    <t>22-14-0005383</t>
  </si>
  <si>
    <t>Кожеваткин Владимир</t>
  </si>
  <si>
    <t>22-14-0005910</t>
  </si>
  <si>
    <t>Егоров Александр</t>
  </si>
  <si>
    <t>22-14-0005899</t>
  </si>
  <si>
    <t>17-14-0006223</t>
  </si>
  <si>
    <t>22-14-0005795</t>
  </si>
  <si>
    <t>22-14-0005851</t>
  </si>
  <si>
    <t>21-14-0008687</t>
  </si>
  <si>
    <t>22-14-0005881</t>
  </si>
  <si>
    <t>Черепанов Андрей</t>
  </si>
  <si>
    <t>22-14-0005886</t>
  </si>
  <si>
    <t>22-14-0005588</t>
  </si>
  <si>
    <t>18-14-0009590</t>
  </si>
  <si>
    <t>22-14-0005896</t>
  </si>
  <si>
    <t>Винникова Екатерина Александровна</t>
  </si>
  <si>
    <t>20-14-0006081</t>
  </si>
  <si>
    <t>18-14-0007527</t>
  </si>
  <si>
    <t>Соломонов Сандал Ильич</t>
  </si>
  <si>
    <t>Варданян Давид Араявич</t>
  </si>
  <si>
    <t>22-14-0005904</t>
  </si>
  <si>
    <t>Чичанова Полина</t>
  </si>
  <si>
    <t>21-14-0002703</t>
  </si>
  <si>
    <t>__________________________</t>
  </si>
  <si>
    <t>20-14-0003946</t>
  </si>
  <si>
    <t>26.11.2010</t>
  </si>
  <si>
    <t>Петрова Юлия Владиславовна</t>
  </si>
  <si>
    <t>18-14-0007921</t>
  </si>
  <si>
    <t>Школа</t>
  </si>
  <si>
    <t>ФТЛ</t>
  </si>
  <si>
    <t>СОШ № 33</t>
  </si>
  <si>
    <t>СОШ № 17</t>
  </si>
  <si>
    <t>20.10.2009</t>
  </si>
  <si>
    <t xml:space="preserve">Андросов Айастаан Игнатьевич </t>
  </si>
  <si>
    <t>03.07.2009</t>
  </si>
  <si>
    <t>СПЛ</t>
  </si>
  <si>
    <t xml:space="preserve">Школа </t>
  </si>
  <si>
    <t>СОШ № 26</t>
  </si>
  <si>
    <t>28.04.2006 </t>
  </si>
  <si>
    <t>СОШ № 31</t>
  </si>
  <si>
    <t>Шнипов Костантин Евгеньевич</t>
  </si>
  <si>
    <t>01.08.2007</t>
  </si>
  <si>
    <t>23.09.2007</t>
  </si>
  <si>
    <t>СОШ № 10</t>
  </si>
  <si>
    <t>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</si>
</sst>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22222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0" xfId="0" applyFo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4" borderId="9" xfId="0" applyNumberFormat="1" applyFont="1" applyFill="1" applyBorder="1" applyAlignment="1">
      <alignment horizontal="center" vertical="center"/>
    </xf>
    <xf numFmtId="14" fontId="12" fillId="5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topLeftCell="A5" zoomScale="60" zoomScaleNormal="60" workbookViewId="0">
      <selection activeCell="D20" sqref="D20"/>
    </sheetView>
  </sheetViews>
  <sheetFormatPr defaultRowHeight="15" x14ac:dyDescent="0.25"/>
  <cols>
    <col min="1" max="1" width="5.42578125" customWidth="1"/>
    <col min="2" max="2" width="38.42578125" customWidth="1"/>
    <col min="3" max="3" width="16" customWidth="1"/>
    <col min="4" max="4" width="15.42578125" customWidth="1"/>
    <col min="5" max="5" width="17.42578125" customWidth="1"/>
    <col min="6" max="6" width="11" customWidth="1"/>
    <col min="7" max="7" width="11.42578125" customWidth="1"/>
    <col min="8" max="8" width="11" customWidth="1"/>
    <col min="9" max="9" width="11.28515625" customWidth="1"/>
    <col min="10" max="10" width="10.140625" customWidth="1"/>
    <col min="11" max="12" width="10" customWidth="1"/>
    <col min="13" max="14" width="10.5703125" customWidth="1"/>
    <col min="15" max="15" width="10.140625" customWidth="1"/>
    <col min="16" max="16" width="10" customWidth="1"/>
    <col min="17" max="17" width="10.140625" customWidth="1"/>
    <col min="18" max="18" width="10.5703125" customWidth="1"/>
    <col min="19" max="20" width="10.42578125" customWidth="1"/>
    <col min="21" max="21" width="10.28515625" customWidth="1"/>
    <col min="22" max="22" width="11.85546875" customWidth="1"/>
    <col min="23" max="23" width="11.28515625" customWidth="1"/>
  </cols>
  <sheetData>
    <row r="2" spans="1:23" x14ac:dyDescent="0.25">
      <c r="A2" s="96" t="s">
        <v>27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20.25" x14ac:dyDescent="0.25">
      <c r="A5" s="97" t="s">
        <v>19</v>
      </c>
      <c r="B5" s="97"/>
      <c r="C5" s="97"/>
      <c r="D5" s="15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20.25" x14ac:dyDescent="0.25">
      <c r="A6" s="98"/>
      <c r="B6" s="98"/>
      <c r="C6" s="98"/>
      <c r="D6" s="7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ht="75" customHeight="1" x14ac:dyDescent="0.25">
      <c r="A7" s="99" t="s">
        <v>0</v>
      </c>
      <c r="B7" s="99" t="s">
        <v>1</v>
      </c>
      <c r="C7" s="100" t="s">
        <v>2</v>
      </c>
      <c r="D7" s="101" t="s">
        <v>206</v>
      </c>
      <c r="E7" s="101" t="s">
        <v>12</v>
      </c>
      <c r="F7" s="90" t="s">
        <v>5</v>
      </c>
      <c r="G7" s="91"/>
      <c r="H7" s="103" t="s">
        <v>22</v>
      </c>
      <c r="I7" s="103"/>
      <c r="J7" s="103" t="s">
        <v>6</v>
      </c>
      <c r="K7" s="103"/>
      <c r="L7" s="103" t="s">
        <v>14</v>
      </c>
      <c r="M7" s="103"/>
      <c r="N7" s="103" t="s">
        <v>13</v>
      </c>
      <c r="O7" s="103"/>
      <c r="P7" s="103" t="s">
        <v>17</v>
      </c>
      <c r="Q7" s="103"/>
      <c r="R7" s="90" t="s">
        <v>16</v>
      </c>
      <c r="S7" s="91"/>
      <c r="T7" s="90" t="s">
        <v>15</v>
      </c>
      <c r="U7" s="91"/>
      <c r="V7" s="92" t="s">
        <v>20</v>
      </c>
      <c r="W7" s="93"/>
    </row>
    <row r="8" spans="1:23" ht="48.75" customHeight="1" x14ac:dyDescent="0.25">
      <c r="A8" s="99"/>
      <c r="B8" s="99"/>
      <c r="C8" s="100"/>
      <c r="D8" s="102"/>
      <c r="E8" s="102"/>
      <c r="F8" s="6" t="s">
        <v>3</v>
      </c>
      <c r="G8" s="14" t="s">
        <v>4</v>
      </c>
      <c r="H8" s="6" t="s">
        <v>3</v>
      </c>
      <c r="I8" s="14" t="s">
        <v>4</v>
      </c>
      <c r="J8" s="6" t="s">
        <v>3</v>
      </c>
      <c r="K8" s="14" t="s">
        <v>4</v>
      </c>
      <c r="L8" s="6" t="s">
        <v>3</v>
      </c>
      <c r="M8" s="14" t="s">
        <v>4</v>
      </c>
      <c r="N8" s="6" t="s">
        <v>3</v>
      </c>
      <c r="O8" s="14" t="s">
        <v>4</v>
      </c>
      <c r="P8" s="6" t="s">
        <v>3</v>
      </c>
      <c r="Q8" s="14" t="s">
        <v>4</v>
      </c>
      <c r="R8" s="6" t="s">
        <v>3</v>
      </c>
      <c r="S8" s="14" t="s">
        <v>4</v>
      </c>
      <c r="T8" s="6" t="s">
        <v>3</v>
      </c>
      <c r="U8" s="14" t="s">
        <v>4</v>
      </c>
      <c r="V8" s="7" t="s">
        <v>7</v>
      </c>
      <c r="W8" s="8" t="s">
        <v>21</v>
      </c>
    </row>
    <row r="9" spans="1:23" s="46" customFormat="1" ht="21" customHeight="1" x14ac:dyDescent="0.25">
      <c r="A9" s="13">
        <v>1</v>
      </c>
      <c r="B9" s="43" t="s">
        <v>56</v>
      </c>
      <c r="C9" s="65" t="s">
        <v>210</v>
      </c>
      <c r="D9" s="65" t="s">
        <v>208</v>
      </c>
      <c r="E9" s="13" t="s">
        <v>57</v>
      </c>
      <c r="F9" s="13">
        <v>4</v>
      </c>
      <c r="G9" s="13">
        <v>40</v>
      </c>
      <c r="H9" s="13">
        <v>5</v>
      </c>
      <c r="I9" s="13">
        <v>46</v>
      </c>
      <c r="J9" s="13">
        <v>190</v>
      </c>
      <c r="K9" s="13">
        <v>62</v>
      </c>
      <c r="L9" s="13">
        <v>0.33</v>
      </c>
      <c r="M9" s="13">
        <v>84</v>
      </c>
      <c r="N9" s="13">
        <v>20</v>
      </c>
      <c r="O9" s="13">
        <v>60</v>
      </c>
      <c r="P9" s="13">
        <v>29.2</v>
      </c>
      <c r="Q9" s="13">
        <v>47</v>
      </c>
      <c r="R9" s="13">
        <v>10.199999999999999</v>
      </c>
      <c r="S9" s="13">
        <v>44</v>
      </c>
      <c r="T9" s="45">
        <v>6.37</v>
      </c>
      <c r="U9" s="45">
        <v>64</v>
      </c>
      <c r="V9" s="45">
        <f t="shared" ref="V9:V22" si="0">SUM(G9,I9,K9,M9,O9,Q9,S9,U9)</f>
        <v>447</v>
      </c>
      <c r="W9" s="45">
        <v>1</v>
      </c>
    </row>
    <row r="10" spans="1:23" s="46" customFormat="1" ht="21" customHeight="1" x14ac:dyDescent="0.25">
      <c r="A10" s="55">
        <v>2</v>
      </c>
      <c r="B10" s="56" t="s">
        <v>211</v>
      </c>
      <c r="C10" s="77">
        <v>40014</v>
      </c>
      <c r="D10" s="74" t="s">
        <v>213</v>
      </c>
      <c r="E10" s="57" t="s">
        <v>63</v>
      </c>
      <c r="F10" s="55">
        <v>6</v>
      </c>
      <c r="G10" s="55">
        <v>44</v>
      </c>
      <c r="H10" s="55">
        <v>5</v>
      </c>
      <c r="I10" s="55">
        <v>46</v>
      </c>
      <c r="J10" s="55">
        <v>200</v>
      </c>
      <c r="K10" s="55">
        <v>65</v>
      </c>
      <c r="L10" s="55">
        <v>0.54</v>
      </c>
      <c r="M10" s="55">
        <v>63</v>
      </c>
      <c r="N10" s="55">
        <v>34</v>
      </c>
      <c r="O10" s="55">
        <v>69</v>
      </c>
      <c r="P10" s="55">
        <v>26</v>
      </c>
      <c r="Q10" s="55">
        <v>40</v>
      </c>
      <c r="R10" s="55">
        <v>9.6999999999999993</v>
      </c>
      <c r="S10" s="55">
        <v>54</v>
      </c>
      <c r="T10" s="59">
        <v>6.47</v>
      </c>
      <c r="U10" s="59">
        <v>61</v>
      </c>
      <c r="V10" s="59">
        <f t="shared" si="0"/>
        <v>442</v>
      </c>
      <c r="W10" s="59">
        <v>2</v>
      </c>
    </row>
    <row r="11" spans="1:23" s="46" customFormat="1" ht="21" customHeight="1" x14ac:dyDescent="0.25">
      <c r="A11" s="60">
        <v>3</v>
      </c>
      <c r="B11" s="66" t="s">
        <v>159</v>
      </c>
      <c r="C11" s="75" t="s">
        <v>212</v>
      </c>
      <c r="D11" s="75" t="s">
        <v>207</v>
      </c>
      <c r="E11" s="60" t="s">
        <v>160</v>
      </c>
      <c r="F11" s="60">
        <v>12.5</v>
      </c>
      <c r="G11" s="60">
        <v>61</v>
      </c>
      <c r="H11" s="60">
        <v>7</v>
      </c>
      <c r="I11" s="60">
        <v>60</v>
      </c>
      <c r="J11" s="60">
        <v>180</v>
      </c>
      <c r="K11" s="60">
        <v>60</v>
      </c>
      <c r="L11" s="60">
        <v>0.34</v>
      </c>
      <c r="M11" s="60">
        <v>82</v>
      </c>
      <c r="N11" s="60">
        <v>24</v>
      </c>
      <c r="O11" s="60">
        <v>62</v>
      </c>
      <c r="P11" s="60">
        <v>26.3</v>
      </c>
      <c r="Q11" s="60">
        <v>40</v>
      </c>
      <c r="R11" s="60">
        <v>9.9</v>
      </c>
      <c r="S11" s="60">
        <v>50</v>
      </c>
      <c r="T11" s="63">
        <v>8.44</v>
      </c>
      <c r="U11" s="63">
        <v>14</v>
      </c>
      <c r="V11" s="63">
        <f t="shared" si="0"/>
        <v>429</v>
      </c>
      <c r="W11" s="63">
        <v>3</v>
      </c>
    </row>
    <row r="12" spans="1:23" s="46" customFormat="1" ht="21" customHeight="1" x14ac:dyDescent="0.25">
      <c r="A12" s="4">
        <v>4</v>
      </c>
      <c r="B12" s="51" t="s">
        <v>48</v>
      </c>
      <c r="C12" s="49"/>
      <c r="D12" s="49"/>
      <c r="E12" s="4" t="s">
        <v>49</v>
      </c>
      <c r="F12" s="5">
        <v>10</v>
      </c>
      <c r="G12" s="13">
        <v>60</v>
      </c>
      <c r="H12" s="5">
        <v>11</v>
      </c>
      <c r="I12" s="13">
        <v>62</v>
      </c>
      <c r="J12" s="5">
        <v>190</v>
      </c>
      <c r="K12" s="13">
        <v>62</v>
      </c>
      <c r="L12" s="5">
        <v>0.51</v>
      </c>
      <c r="M12" s="13">
        <v>64</v>
      </c>
      <c r="N12" s="5">
        <v>13</v>
      </c>
      <c r="O12" s="13">
        <v>25</v>
      </c>
      <c r="P12" s="5">
        <v>26</v>
      </c>
      <c r="Q12" s="13">
        <v>40</v>
      </c>
      <c r="R12" s="4">
        <v>9.5</v>
      </c>
      <c r="S12" s="13">
        <v>60</v>
      </c>
      <c r="T12" s="44">
        <v>7.11</v>
      </c>
      <c r="U12" s="45">
        <v>53</v>
      </c>
      <c r="V12" s="44">
        <f t="shared" si="0"/>
        <v>426</v>
      </c>
      <c r="W12" s="44">
        <v>4</v>
      </c>
    </row>
    <row r="13" spans="1:23" s="46" customFormat="1" ht="21" customHeight="1" x14ac:dyDescent="0.25">
      <c r="A13" s="4">
        <v>5</v>
      </c>
      <c r="B13" s="51" t="s">
        <v>68</v>
      </c>
      <c r="C13" s="48"/>
      <c r="D13" s="48"/>
      <c r="E13" s="4" t="s">
        <v>69</v>
      </c>
      <c r="F13" s="4">
        <v>11</v>
      </c>
      <c r="G13" s="13">
        <v>61</v>
      </c>
      <c r="H13" s="4">
        <v>10</v>
      </c>
      <c r="I13" s="13">
        <v>61</v>
      </c>
      <c r="J13" s="4">
        <v>190</v>
      </c>
      <c r="K13" s="13">
        <v>62</v>
      </c>
      <c r="L13" s="4">
        <v>0.34</v>
      </c>
      <c r="M13" s="13">
        <v>82</v>
      </c>
      <c r="N13" s="4">
        <v>17</v>
      </c>
      <c r="O13" s="13">
        <v>33</v>
      </c>
      <c r="P13" s="4">
        <v>24.7</v>
      </c>
      <c r="Q13" s="13">
        <v>29</v>
      </c>
      <c r="R13" s="4">
        <v>11.1</v>
      </c>
      <c r="S13" s="13">
        <v>21</v>
      </c>
      <c r="T13" s="44">
        <v>6.22</v>
      </c>
      <c r="U13" s="45">
        <v>68</v>
      </c>
      <c r="V13" s="44">
        <f t="shared" si="0"/>
        <v>417</v>
      </c>
      <c r="W13" s="44">
        <v>5</v>
      </c>
    </row>
    <row r="14" spans="1:23" s="46" customFormat="1" ht="21" customHeight="1" x14ac:dyDescent="0.25">
      <c r="A14" s="4">
        <v>6</v>
      </c>
      <c r="B14" s="51" t="s">
        <v>50</v>
      </c>
      <c r="C14" s="47"/>
      <c r="D14" s="47"/>
      <c r="E14" s="4" t="s">
        <v>51</v>
      </c>
      <c r="F14" s="5">
        <v>7</v>
      </c>
      <c r="G14" s="13">
        <v>49</v>
      </c>
      <c r="H14" s="5">
        <v>3</v>
      </c>
      <c r="I14" s="13">
        <v>25</v>
      </c>
      <c r="J14" s="5">
        <v>180</v>
      </c>
      <c r="K14" s="13">
        <v>60</v>
      </c>
      <c r="L14" s="5">
        <v>0.35</v>
      </c>
      <c r="M14" s="13">
        <v>80</v>
      </c>
      <c r="N14" s="5">
        <v>24</v>
      </c>
      <c r="O14" s="13">
        <v>55</v>
      </c>
      <c r="P14" s="5">
        <v>28.4</v>
      </c>
      <c r="Q14" s="13">
        <v>45</v>
      </c>
      <c r="R14" s="4">
        <v>10.5</v>
      </c>
      <c r="S14" s="13">
        <v>36</v>
      </c>
      <c r="T14" s="44">
        <v>6.36</v>
      </c>
      <c r="U14" s="45">
        <v>64</v>
      </c>
      <c r="V14" s="44">
        <f t="shared" si="0"/>
        <v>414</v>
      </c>
      <c r="W14" s="44">
        <v>6</v>
      </c>
    </row>
    <row r="15" spans="1:23" s="46" customFormat="1" ht="21" customHeight="1" x14ac:dyDescent="0.25">
      <c r="A15" s="4">
        <v>7</v>
      </c>
      <c r="B15" s="51" t="s">
        <v>52</v>
      </c>
      <c r="C15" s="48"/>
      <c r="D15" s="48"/>
      <c r="E15" s="4" t="s">
        <v>53</v>
      </c>
      <c r="F15" s="4">
        <v>11.2</v>
      </c>
      <c r="G15" s="13">
        <v>61</v>
      </c>
      <c r="H15" s="4">
        <v>8</v>
      </c>
      <c r="I15" s="13">
        <v>60</v>
      </c>
      <c r="J15" s="4">
        <v>228</v>
      </c>
      <c r="K15" s="13">
        <v>77</v>
      </c>
      <c r="L15" s="4">
        <v>1.18</v>
      </c>
      <c r="M15" s="13">
        <v>41</v>
      </c>
      <c r="N15" s="4">
        <v>1</v>
      </c>
      <c r="O15" s="13">
        <v>0</v>
      </c>
      <c r="P15" s="4">
        <v>21.8</v>
      </c>
      <c r="Q15" s="13">
        <v>12</v>
      </c>
      <c r="R15" s="4">
        <v>9.1999999999999993</v>
      </c>
      <c r="S15" s="13">
        <v>62</v>
      </c>
      <c r="T15" s="44">
        <v>6.56</v>
      </c>
      <c r="U15" s="45">
        <v>58</v>
      </c>
      <c r="V15" s="44">
        <f t="shared" si="0"/>
        <v>371</v>
      </c>
      <c r="W15" s="44">
        <v>7</v>
      </c>
    </row>
    <row r="16" spans="1:23" s="46" customFormat="1" ht="21" customHeight="1" x14ac:dyDescent="0.25">
      <c r="A16" s="4">
        <v>8</v>
      </c>
      <c r="B16" s="52" t="s">
        <v>54</v>
      </c>
      <c r="C16" s="48"/>
      <c r="D16" s="48"/>
      <c r="E16" s="16" t="s">
        <v>55</v>
      </c>
      <c r="F16" s="4">
        <v>14.5</v>
      </c>
      <c r="G16" s="13">
        <v>62</v>
      </c>
      <c r="H16" s="4">
        <v>3</v>
      </c>
      <c r="I16" s="13">
        <v>25</v>
      </c>
      <c r="J16" s="4">
        <v>211</v>
      </c>
      <c r="K16" s="13">
        <v>69</v>
      </c>
      <c r="L16" s="4">
        <v>1.37</v>
      </c>
      <c r="M16" s="13">
        <v>18</v>
      </c>
      <c r="N16" s="4">
        <v>22</v>
      </c>
      <c r="O16" s="13">
        <v>46</v>
      </c>
      <c r="P16" s="4">
        <v>24</v>
      </c>
      <c r="Q16" s="13">
        <v>25</v>
      </c>
      <c r="R16" s="4">
        <v>9.6</v>
      </c>
      <c r="S16" s="13">
        <v>57</v>
      </c>
      <c r="T16" s="44">
        <v>6.38</v>
      </c>
      <c r="U16" s="45">
        <v>63</v>
      </c>
      <c r="V16" s="44">
        <f t="shared" si="0"/>
        <v>365</v>
      </c>
      <c r="W16" s="44">
        <v>8</v>
      </c>
    </row>
    <row r="17" spans="1:23" s="46" customFormat="1" ht="21" customHeight="1" x14ac:dyDescent="0.25">
      <c r="A17" s="4">
        <v>9</v>
      </c>
      <c r="B17" s="64" t="s">
        <v>58</v>
      </c>
      <c r="C17" s="48"/>
      <c r="D17" s="48"/>
      <c r="E17" s="48" t="s">
        <v>59</v>
      </c>
      <c r="F17" s="4">
        <v>7</v>
      </c>
      <c r="G17" s="13">
        <v>49</v>
      </c>
      <c r="H17" s="4">
        <v>7</v>
      </c>
      <c r="I17" s="13">
        <v>60</v>
      </c>
      <c r="J17" s="4">
        <v>220</v>
      </c>
      <c r="K17" s="13">
        <v>73</v>
      </c>
      <c r="L17" s="4">
        <v>2.0499999999999998</v>
      </c>
      <c r="M17" s="13">
        <v>0</v>
      </c>
      <c r="N17" s="4">
        <v>7</v>
      </c>
      <c r="O17" s="13">
        <v>1</v>
      </c>
      <c r="P17" s="4">
        <v>30</v>
      </c>
      <c r="Q17" s="13">
        <v>50</v>
      </c>
      <c r="R17" s="4">
        <v>9.6999999999999993</v>
      </c>
      <c r="S17" s="13">
        <v>54</v>
      </c>
      <c r="T17" s="44">
        <v>7.06</v>
      </c>
      <c r="U17" s="45">
        <v>54</v>
      </c>
      <c r="V17" s="44">
        <f t="shared" si="0"/>
        <v>341</v>
      </c>
      <c r="W17" s="44">
        <v>9</v>
      </c>
    </row>
    <row r="18" spans="1:23" s="46" customFormat="1" ht="21" customHeight="1" x14ac:dyDescent="0.25">
      <c r="A18" s="4">
        <v>10</v>
      </c>
      <c r="B18" s="51" t="s">
        <v>157</v>
      </c>
      <c r="C18" s="48"/>
      <c r="D18" s="48"/>
      <c r="E18" s="4" t="s">
        <v>158</v>
      </c>
      <c r="F18" s="4">
        <v>9</v>
      </c>
      <c r="G18" s="13">
        <v>60</v>
      </c>
      <c r="H18" s="4">
        <v>6</v>
      </c>
      <c r="I18" s="13">
        <v>53</v>
      </c>
      <c r="J18" s="4">
        <v>200</v>
      </c>
      <c r="K18" s="13">
        <v>65</v>
      </c>
      <c r="L18" s="4">
        <v>0.33</v>
      </c>
      <c r="M18" s="13">
        <v>84</v>
      </c>
      <c r="N18" s="4">
        <v>7</v>
      </c>
      <c r="O18" s="13">
        <v>1</v>
      </c>
      <c r="P18" s="4">
        <v>21</v>
      </c>
      <c r="Q18" s="13">
        <v>9</v>
      </c>
      <c r="R18" s="4">
        <v>10.7</v>
      </c>
      <c r="S18" s="13">
        <v>30</v>
      </c>
      <c r="T18" s="44">
        <v>8.25</v>
      </c>
      <c r="U18" s="45">
        <v>23</v>
      </c>
      <c r="V18" s="44">
        <f t="shared" si="0"/>
        <v>325</v>
      </c>
      <c r="W18" s="44">
        <v>10</v>
      </c>
    </row>
    <row r="19" spans="1:23" s="46" customFormat="1" ht="21" customHeight="1" x14ac:dyDescent="0.25">
      <c r="A19" s="4">
        <v>11</v>
      </c>
      <c r="B19" s="52" t="s">
        <v>155</v>
      </c>
      <c r="C19" s="48"/>
      <c r="D19" s="48"/>
      <c r="E19" s="4" t="s">
        <v>156</v>
      </c>
      <c r="F19" s="4">
        <v>14</v>
      </c>
      <c r="G19" s="13">
        <v>62</v>
      </c>
      <c r="H19" s="4">
        <v>3</v>
      </c>
      <c r="I19" s="13">
        <v>25</v>
      </c>
      <c r="J19" s="4">
        <v>170</v>
      </c>
      <c r="K19" s="13">
        <v>49</v>
      </c>
      <c r="L19" s="4">
        <v>1.1599999999999999</v>
      </c>
      <c r="M19" s="13">
        <v>42</v>
      </c>
      <c r="N19" s="4">
        <v>25</v>
      </c>
      <c r="O19" s="13">
        <v>60</v>
      </c>
      <c r="P19" s="4">
        <v>24.3</v>
      </c>
      <c r="Q19" s="13">
        <v>26</v>
      </c>
      <c r="R19" s="4">
        <v>10.8</v>
      </c>
      <c r="S19" s="13">
        <v>27</v>
      </c>
      <c r="T19" s="44">
        <v>8.39</v>
      </c>
      <c r="U19" s="45">
        <v>16</v>
      </c>
      <c r="V19" s="44">
        <f t="shared" si="0"/>
        <v>307</v>
      </c>
      <c r="W19" s="44">
        <v>11</v>
      </c>
    </row>
    <row r="20" spans="1:23" s="46" customFormat="1" ht="21" customHeight="1" x14ac:dyDescent="0.25">
      <c r="A20" s="4">
        <v>12</v>
      </c>
      <c r="B20" s="51" t="s">
        <v>66</v>
      </c>
      <c r="C20" s="11"/>
      <c r="D20" s="11"/>
      <c r="E20" s="4" t="s">
        <v>67</v>
      </c>
      <c r="F20" s="4">
        <v>11</v>
      </c>
      <c r="G20" s="13">
        <v>61</v>
      </c>
      <c r="H20" s="4">
        <v>5</v>
      </c>
      <c r="I20" s="13">
        <v>46</v>
      </c>
      <c r="J20" s="4">
        <v>190</v>
      </c>
      <c r="K20" s="13">
        <v>62</v>
      </c>
      <c r="L20" s="4">
        <v>0</v>
      </c>
      <c r="M20" s="13">
        <v>0</v>
      </c>
      <c r="N20" s="4">
        <v>12</v>
      </c>
      <c r="O20" s="13">
        <v>20</v>
      </c>
      <c r="P20" s="4">
        <v>23.6</v>
      </c>
      <c r="Q20" s="13">
        <v>22</v>
      </c>
      <c r="R20" s="4">
        <v>10.199999999999999</v>
      </c>
      <c r="S20" s="13">
        <v>44</v>
      </c>
      <c r="T20" s="44">
        <v>7.2</v>
      </c>
      <c r="U20" s="45">
        <v>50</v>
      </c>
      <c r="V20" s="44">
        <f t="shared" si="0"/>
        <v>305</v>
      </c>
      <c r="W20" s="44">
        <v>12</v>
      </c>
    </row>
    <row r="21" spans="1:23" s="46" customFormat="1" ht="21" customHeight="1" x14ac:dyDescent="0.25">
      <c r="A21" s="4">
        <v>13</v>
      </c>
      <c r="B21" s="64" t="s">
        <v>62</v>
      </c>
      <c r="C21" s="48"/>
      <c r="D21" s="48"/>
      <c r="E21" s="48" t="s">
        <v>192</v>
      </c>
      <c r="F21" s="4">
        <v>9</v>
      </c>
      <c r="G21" s="13">
        <v>60</v>
      </c>
      <c r="H21" s="4">
        <v>3</v>
      </c>
      <c r="I21" s="13">
        <v>25</v>
      </c>
      <c r="J21" s="4">
        <v>171</v>
      </c>
      <c r="K21" s="13">
        <v>50</v>
      </c>
      <c r="L21" s="4">
        <v>0.52</v>
      </c>
      <c r="M21" s="13">
        <v>64</v>
      </c>
      <c r="N21" s="4">
        <v>18</v>
      </c>
      <c r="O21" s="13">
        <v>35</v>
      </c>
      <c r="P21" s="4">
        <v>26.2</v>
      </c>
      <c r="Q21" s="13">
        <v>40</v>
      </c>
      <c r="R21" s="4">
        <v>11.2</v>
      </c>
      <c r="S21" s="13">
        <v>19</v>
      </c>
      <c r="T21" s="44">
        <v>0</v>
      </c>
      <c r="U21" s="45">
        <v>0</v>
      </c>
      <c r="V21" s="44">
        <f t="shared" si="0"/>
        <v>293</v>
      </c>
      <c r="W21" s="44">
        <v>13</v>
      </c>
    </row>
    <row r="22" spans="1:23" s="46" customFormat="1" ht="21" customHeight="1" x14ac:dyDescent="0.25">
      <c r="A22" s="4">
        <v>14</v>
      </c>
      <c r="B22" s="51" t="s">
        <v>64</v>
      </c>
      <c r="C22" s="11"/>
      <c r="D22" s="11"/>
      <c r="E22" s="4" t="s">
        <v>65</v>
      </c>
      <c r="F22" s="4">
        <v>9</v>
      </c>
      <c r="G22" s="13">
        <v>60</v>
      </c>
      <c r="H22" s="4">
        <v>3</v>
      </c>
      <c r="I22" s="13">
        <v>25</v>
      </c>
      <c r="J22" s="4">
        <v>180</v>
      </c>
      <c r="K22" s="13">
        <v>60</v>
      </c>
      <c r="L22" s="4">
        <v>0</v>
      </c>
      <c r="M22" s="13">
        <v>0</v>
      </c>
      <c r="N22" s="4">
        <v>0</v>
      </c>
      <c r="O22" s="13">
        <v>0</v>
      </c>
      <c r="P22" s="4">
        <v>20</v>
      </c>
      <c r="Q22" s="13">
        <v>6</v>
      </c>
      <c r="R22" s="4">
        <v>10.5</v>
      </c>
      <c r="S22" s="13">
        <v>36</v>
      </c>
      <c r="T22" s="44">
        <v>8.2899999999999991</v>
      </c>
      <c r="U22" s="45">
        <v>21</v>
      </c>
      <c r="V22" s="44">
        <f t="shared" si="0"/>
        <v>208</v>
      </c>
      <c r="W22" s="44">
        <v>14</v>
      </c>
    </row>
    <row r="23" spans="1:23" s="46" customFormat="1" ht="21" customHeight="1" x14ac:dyDescent="0.25">
      <c r="A23" s="4">
        <v>15</v>
      </c>
      <c r="B23" s="64" t="s">
        <v>60</v>
      </c>
      <c r="C23" s="48"/>
      <c r="D23" s="48"/>
      <c r="E23" s="48" t="s">
        <v>61</v>
      </c>
      <c r="F23" s="4">
        <v>12</v>
      </c>
      <c r="G23" s="13">
        <v>61</v>
      </c>
      <c r="H23" s="4">
        <v>4</v>
      </c>
      <c r="I23" s="13">
        <v>32</v>
      </c>
      <c r="J23" s="4">
        <v>230</v>
      </c>
      <c r="K23" s="13">
        <v>78</v>
      </c>
      <c r="L23" s="4">
        <v>2.08</v>
      </c>
      <c r="M23" s="13">
        <v>0</v>
      </c>
      <c r="N23" s="4">
        <v>14</v>
      </c>
      <c r="O23" s="13">
        <v>27</v>
      </c>
      <c r="P23" s="4"/>
      <c r="Q23" s="13"/>
      <c r="R23" s="4"/>
      <c r="S23" s="13"/>
      <c r="T23" s="44"/>
      <c r="U23" s="45"/>
      <c r="V23" s="44">
        <f>SUM(G23,I23,K23,M23,O23)</f>
        <v>198</v>
      </c>
      <c r="W23" s="44">
        <v>15</v>
      </c>
    </row>
    <row r="24" spans="1:23" s="46" customFormat="1" ht="21" customHeight="1" x14ac:dyDescent="0.25">
      <c r="A24" s="4">
        <v>16</v>
      </c>
      <c r="B24" s="51" t="s">
        <v>154</v>
      </c>
      <c r="C24" s="48"/>
      <c r="D24" s="48"/>
      <c r="E24" s="4" t="s">
        <v>130</v>
      </c>
      <c r="F24" s="4">
        <v>14</v>
      </c>
      <c r="G24" s="13">
        <v>62</v>
      </c>
      <c r="H24" s="4">
        <v>8</v>
      </c>
      <c r="I24" s="13">
        <v>60</v>
      </c>
      <c r="J24" s="4">
        <v>205</v>
      </c>
      <c r="K24" s="13">
        <v>67</v>
      </c>
      <c r="L24" s="4"/>
      <c r="M24" s="13"/>
      <c r="N24" s="4"/>
      <c r="O24" s="13"/>
      <c r="P24" s="4"/>
      <c r="Q24" s="13"/>
      <c r="R24" s="4"/>
      <c r="S24" s="13"/>
      <c r="T24" s="44"/>
      <c r="U24" s="45"/>
      <c r="V24" s="44">
        <f>SUM(G24,I24,K24)</f>
        <v>189</v>
      </c>
      <c r="W24" s="44">
        <v>16</v>
      </c>
    </row>
    <row r="25" spans="1:23" ht="21" customHeight="1" x14ac:dyDescent="0.25">
      <c r="A25" s="4"/>
      <c r="B25" s="9"/>
      <c r="C25" s="76"/>
      <c r="D25" s="76"/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"/>
      <c r="U25" s="1"/>
      <c r="V25" s="1"/>
      <c r="W25" s="1"/>
    </row>
    <row r="27" spans="1:23" ht="15.75" x14ac:dyDescent="0.25">
      <c r="C27" s="94" t="s">
        <v>8</v>
      </c>
      <c r="D27" s="94"/>
      <c r="E27" s="94"/>
      <c r="F27" s="94"/>
      <c r="G27" s="94"/>
      <c r="H27" s="95" t="s">
        <v>10</v>
      </c>
      <c r="I27" s="95"/>
      <c r="J27" s="95"/>
    </row>
    <row r="28" spans="1:23" ht="15.75" x14ac:dyDescent="0.25">
      <c r="C28" s="94" t="s">
        <v>9</v>
      </c>
      <c r="D28" s="94"/>
      <c r="E28" s="94"/>
      <c r="F28" s="94"/>
      <c r="G28" s="94"/>
      <c r="H28" s="94" t="s">
        <v>18</v>
      </c>
      <c r="I28" s="94"/>
      <c r="J28" s="94"/>
    </row>
  </sheetData>
  <sortState ref="B9:V24">
    <sortCondition descending="1" ref="V9:V24"/>
  </sortState>
  <mergeCells count="20">
    <mergeCell ref="C28:G28"/>
    <mergeCell ref="H28:J28"/>
    <mergeCell ref="N7:O7"/>
    <mergeCell ref="P7:Q7"/>
    <mergeCell ref="R7:S7"/>
    <mergeCell ref="T7:U7"/>
    <mergeCell ref="V7:W7"/>
    <mergeCell ref="C27:G27"/>
    <mergeCell ref="H27:J27"/>
    <mergeCell ref="A2:W4"/>
    <mergeCell ref="A5:C6"/>
    <mergeCell ref="A7:A8"/>
    <mergeCell ref="B7:B8"/>
    <mergeCell ref="C7:C8"/>
    <mergeCell ref="E7:E8"/>
    <mergeCell ref="F7:G7"/>
    <mergeCell ref="H7:I7"/>
    <mergeCell ref="J7:K7"/>
    <mergeCell ref="L7:M7"/>
    <mergeCell ref="D7:D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0"/>
  <sheetViews>
    <sheetView zoomScale="60" zoomScaleNormal="60" workbookViewId="0">
      <selection activeCell="B9" sqref="B9"/>
    </sheetView>
  </sheetViews>
  <sheetFormatPr defaultRowHeight="15" x14ac:dyDescent="0.25"/>
  <cols>
    <col min="1" max="1" width="5.140625" customWidth="1"/>
    <col min="2" max="2" width="39.42578125" customWidth="1"/>
    <col min="3" max="4" width="16" style="71" customWidth="1"/>
    <col min="5" max="5" width="18.140625" customWidth="1"/>
    <col min="6" max="6" width="11.7109375" customWidth="1"/>
    <col min="7" max="7" width="11.42578125" customWidth="1"/>
    <col min="8" max="8" width="11" customWidth="1"/>
    <col min="9" max="9" width="11.28515625" customWidth="1"/>
    <col min="10" max="10" width="10.140625" customWidth="1"/>
    <col min="11" max="12" width="10" customWidth="1"/>
    <col min="13" max="14" width="10.5703125" customWidth="1"/>
    <col min="15" max="15" width="10.140625" customWidth="1"/>
    <col min="16" max="16" width="10" customWidth="1"/>
    <col min="17" max="17" width="10.140625" customWidth="1"/>
    <col min="18" max="18" width="10.5703125" customWidth="1"/>
    <col min="19" max="20" width="10.42578125" customWidth="1"/>
    <col min="21" max="21" width="9.7109375" customWidth="1"/>
    <col min="22" max="22" width="12.7109375" customWidth="1"/>
    <col min="23" max="23" width="10.5703125" customWidth="1"/>
  </cols>
  <sheetData>
    <row r="2" spans="1:23" ht="15.75" customHeight="1" x14ac:dyDescent="0.25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ht="15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5.75" customHeigh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20.25" x14ac:dyDescent="0.25">
      <c r="A5" s="97" t="s">
        <v>19</v>
      </c>
      <c r="B5" s="97"/>
      <c r="C5" s="97"/>
      <c r="D5" s="15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20.25" x14ac:dyDescent="0.25">
      <c r="A6" s="98"/>
      <c r="B6" s="98"/>
      <c r="C6" s="98"/>
      <c r="D6" s="7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ht="66" customHeight="1" x14ac:dyDescent="0.25">
      <c r="A7" s="99" t="s">
        <v>0</v>
      </c>
      <c r="B7" s="99" t="s">
        <v>1</v>
      </c>
      <c r="C7" s="100" t="s">
        <v>2</v>
      </c>
      <c r="D7" s="101" t="s">
        <v>206</v>
      </c>
      <c r="E7" s="101" t="s">
        <v>12</v>
      </c>
      <c r="F7" s="90" t="s">
        <v>5</v>
      </c>
      <c r="G7" s="91"/>
      <c r="H7" s="103" t="s">
        <v>11</v>
      </c>
      <c r="I7" s="103"/>
      <c r="J7" s="103" t="s">
        <v>6</v>
      </c>
      <c r="K7" s="103"/>
      <c r="L7" s="103" t="s">
        <v>14</v>
      </c>
      <c r="M7" s="103"/>
      <c r="N7" s="103" t="s">
        <v>13</v>
      </c>
      <c r="O7" s="103"/>
      <c r="P7" s="103" t="s">
        <v>17</v>
      </c>
      <c r="Q7" s="103"/>
      <c r="R7" s="90" t="s">
        <v>16</v>
      </c>
      <c r="S7" s="91"/>
      <c r="T7" s="90" t="s">
        <v>15</v>
      </c>
      <c r="U7" s="91"/>
      <c r="V7" s="92" t="s">
        <v>20</v>
      </c>
      <c r="W7" s="93"/>
    </row>
    <row r="8" spans="1:23" ht="40.5" customHeight="1" x14ac:dyDescent="0.25">
      <c r="A8" s="99"/>
      <c r="B8" s="99"/>
      <c r="C8" s="100"/>
      <c r="D8" s="102"/>
      <c r="E8" s="102"/>
      <c r="F8" s="6" t="s">
        <v>3</v>
      </c>
      <c r="G8" s="14" t="s">
        <v>4</v>
      </c>
      <c r="H8" s="6" t="s">
        <v>3</v>
      </c>
      <c r="I8" s="14" t="s">
        <v>4</v>
      </c>
      <c r="J8" s="6" t="s">
        <v>3</v>
      </c>
      <c r="K8" s="14" t="s">
        <v>4</v>
      </c>
      <c r="L8" s="6" t="s">
        <v>3</v>
      </c>
      <c r="M8" s="14" t="s">
        <v>4</v>
      </c>
      <c r="N8" s="6" t="s">
        <v>3</v>
      </c>
      <c r="O8" s="14" t="s">
        <v>4</v>
      </c>
      <c r="P8" s="6" t="s">
        <v>3</v>
      </c>
      <c r="Q8" s="14" t="s">
        <v>4</v>
      </c>
      <c r="R8" s="6" t="s">
        <v>3</v>
      </c>
      <c r="S8" s="14" t="s">
        <v>4</v>
      </c>
      <c r="T8" s="6" t="s">
        <v>3</v>
      </c>
      <c r="U8" s="14" t="s">
        <v>4</v>
      </c>
      <c r="V8" s="7" t="s">
        <v>7</v>
      </c>
      <c r="W8" s="8" t="s">
        <v>21</v>
      </c>
    </row>
    <row r="9" spans="1:23" s="3" customFormat="1" ht="21" customHeight="1" x14ac:dyDescent="0.25">
      <c r="A9" s="13">
        <v>1</v>
      </c>
      <c r="B9" s="43" t="s">
        <v>41</v>
      </c>
      <c r="C9" s="54" t="s">
        <v>203</v>
      </c>
      <c r="D9" s="54" t="s">
        <v>208</v>
      </c>
      <c r="E9" s="13" t="s">
        <v>202</v>
      </c>
      <c r="F9" s="13">
        <v>16</v>
      </c>
      <c r="G9" s="13">
        <v>61</v>
      </c>
      <c r="H9" s="13">
        <v>20</v>
      </c>
      <c r="I9" s="13">
        <v>62</v>
      </c>
      <c r="J9" s="13">
        <v>185</v>
      </c>
      <c r="K9" s="13">
        <v>61</v>
      </c>
      <c r="L9" s="13">
        <v>0.34</v>
      </c>
      <c r="M9" s="13">
        <v>90</v>
      </c>
      <c r="N9" s="13">
        <v>0</v>
      </c>
      <c r="O9" s="13">
        <v>0</v>
      </c>
      <c r="P9" s="13">
        <v>18.399999999999999</v>
      </c>
      <c r="Q9" s="13">
        <v>41</v>
      </c>
      <c r="R9" s="13">
        <v>9.5</v>
      </c>
      <c r="S9" s="13">
        <v>63</v>
      </c>
      <c r="T9" s="13">
        <v>6.42</v>
      </c>
      <c r="U9" s="13">
        <v>68</v>
      </c>
      <c r="V9" s="13">
        <f t="shared" ref="V9:V25" si="0">SUM(G9,I9,K9,M9,O9,Q9,S9,U9)</f>
        <v>446</v>
      </c>
      <c r="W9" s="13">
        <v>1</v>
      </c>
    </row>
    <row r="10" spans="1:23" s="3" customFormat="1" ht="21" customHeight="1" x14ac:dyDescent="0.25">
      <c r="A10" s="55">
        <v>2</v>
      </c>
      <c r="B10" s="69" t="s">
        <v>35</v>
      </c>
      <c r="C10" s="70">
        <v>40602</v>
      </c>
      <c r="D10" s="70" t="s">
        <v>209</v>
      </c>
      <c r="E10" s="55" t="s">
        <v>36</v>
      </c>
      <c r="F10" s="55">
        <v>23</v>
      </c>
      <c r="G10" s="55">
        <v>66</v>
      </c>
      <c r="H10" s="55">
        <v>16</v>
      </c>
      <c r="I10" s="55">
        <v>60</v>
      </c>
      <c r="J10" s="55">
        <v>210</v>
      </c>
      <c r="K10" s="55">
        <v>80</v>
      </c>
      <c r="L10" s="55">
        <v>1.03</v>
      </c>
      <c r="M10" s="55">
        <v>61</v>
      </c>
      <c r="N10" s="55">
        <v>1</v>
      </c>
      <c r="O10" s="55">
        <v>0</v>
      </c>
      <c r="P10" s="55">
        <v>20</v>
      </c>
      <c r="Q10" s="55">
        <v>49</v>
      </c>
      <c r="R10" s="55">
        <v>9.5</v>
      </c>
      <c r="S10" s="55">
        <v>63</v>
      </c>
      <c r="T10" s="55">
        <v>6.58</v>
      </c>
      <c r="U10" s="55">
        <v>64</v>
      </c>
      <c r="V10" s="55">
        <f t="shared" si="0"/>
        <v>443</v>
      </c>
      <c r="W10" s="55">
        <v>2</v>
      </c>
    </row>
    <row r="11" spans="1:23" s="3" customFormat="1" ht="21" customHeight="1" x14ac:dyDescent="0.25">
      <c r="A11" s="60">
        <v>3</v>
      </c>
      <c r="B11" s="66" t="s">
        <v>204</v>
      </c>
      <c r="C11" s="72">
        <v>40077</v>
      </c>
      <c r="D11" s="72" t="s">
        <v>207</v>
      </c>
      <c r="E11" s="60" t="s">
        <v>205</v>
      </c>
      <c r="F11" s="60">
        <v>24.5</v>
      </c>
      <c r="G11" s="60">
        <v>67</v>
      </c>
      <c r="H11" s="60">
        <v>14</v>
      </c>
      <c r="I11" s="60">
        <v>60</v>
      </c>
      <c r="J11" s="60">
        <v>190</v>
      </c>
      <c r="K11" s="60">
        <v>70</v>
      </c>
      <c r="L11" s="60">
        <v>0.57999999999999996</v>
      </c>
      <c r="M11" s="60">
        <v>63</v>
      </c>
      <c r="N11" s="60">
        <v>3</v>
      </c>
      <c r="O11" s="60">
        <v>0</v>
      </c>
      <c r="P11" s="60">
        <v>30</v>
      </c>
      <c r="Q11" s="60">
        <v>64</v>
      </c>
      <c r="R11" s="60">
        <v>9.6999999999999993</v>
      </c>
      <c r="S11" s="60">
        <v>62</v>
      </c>
      <c r="T11" s="60">
        <v>8.32</v>
      </c>
      <c r="U11" s="60">
        <v>37</v>
      </c>
      <c r="V11" s="60">
        <f t="shared" si="0"/>
        <v>423</v>
      </c>
      <c r="W11" s="60">
        <v>3</v>
      </c>
    </row>
    <row r="12" spans="1:23" s="3" customFormat="1" ht="21" customHeight="1" x14ac:dyDescent="0.25">
      <c r="A12" s="4">
        <v>4</v>
      </c>
      <c r="B12" s="64" t="s">
        <v>29</v>
      </c>
      <c r="C12" s="47"/>
      <c r="D12" s="47"/>
      <c r="E12" s="67" t="s">
        <v>30</v>
      </c>
      <c r="F12" s="5">
        <v>19</v>
      </c>
      <c r="G12" s="13">
        <v>63</v>
      </c>
      <c r="H12" s="5">
        <v>14</v>
      </c>
      <c r="I12" s="13">
        <v>60</v>
      </c>
      <c r="J12" s="5">
        <v>180</v>
      </c>
      <c r="K12" s="13">
        <v>65</v>
      </c>
      <c r="L12" s="5">
        <v>1.34</v>
      </c>
      <c r="M12" s="13">
        <v>26</v>
      </c>
      <c r="N12" s="5">
        <v>20</v>
      </c>
      <c r="O12" s="13">
        <v>40</v>
      </c>
      <c r="P12" s="5">
        <v>20</v>
      </c>
      <c r="Q12" s="13">
        <v>49</v>
      </c>
      <c r="R12" s="4">
        <v>10.6</v>
      </c>
      <c r="S12" s="13">
        <v>46</v>
      </c>
      <c r="T12" s="4">
        <v>7.13</v>
      </c>
      <c r="U12" s="13">
        <v>61</v>
      </c>
      <c r="V12" s="4">
        <f t="shared" si="0"/>
        <v>410</v>
      </c>
      <c r="W12" s="4">
        <v>4</v>
      </c>
    </row>
    <row r="13" spans="1:23" s="3" customFormat="1" ht="21" customHeight="1" x14ac:dyDescent="0.25">
      <c r="A13" s="4">
        <v>5</v>
      </c>
      <c r="B13" s="51" t="s">
        <v>193</v>
      </c>
      <c r="C13" s="4"/>
      <c r="D13" s="4"/>
      <c r="E13" s="4" t="s">
        <v>194</v>
      </c>
      <c r="F13" s="4">
        <v>17.5</v>
      </c>
      <c r="G13" s="13">
        <v>62</v>
      </c>
      <c r="H13" s="4">
        <v>15</v>
      </c>
      <c r="I13" s="13">
        <v>60</v>
      </c>
      <c r="J13" s="4">
        <v>170</v>
      </c>
      <c r="K13" s="13">
        <v>61</v>
      </c>
      <c r="L13" s="4">
        <v>1.01</v>
      </c>
      <c r="M13" s="13">
        <v>62</v>
      </c>
      <c r="N13" s="4">
        <v>19</v>
      </c>
      <c r="O13" s="13">
        <v>37</v>
      </c>
      <c r="P13" s="4">
        <v>20</v>
      </c>
      <c r="Q13" s="13">
        <v>49</v>
      </c>
      <c r="R13" s="4">
        <v>10.8</v>
      </c>
      <c r="S13" s="13">
        <v>42</v>
      </c>
      <c r="T13" s="4">
        <v>8.49</v>
      </c>
      <c r="U13" s="13">
        <v>28</v>
      </c>
      <c r="V13" s="4">
        <f t="shared" si="0"/>
        <v>401</v>
      </c>
      <c r="W13" s="4">
        <v>5</v>
      </c>
    </row>
    <row r="14" spans="1:23" s="3" customFormat="1" ht="21" customHeight="1" x14ac:dyDescent="0.25">
      <c r="A14" s="4">
        <v>6</v>
      </c>
      <c r="B14" s="51" t="s">
        <v>33</v>
      </c>
      <c r="C14" s="4"/>
      <c r="D14" s="4"/>
      <c r="E14" s="4" t="s">
        <v>34</v>
      </c>
      <c r="F14" s="5">
        <v>16</v>
      </c>
      <c r="G14" s="13">
        <v>61</v>
      </c>
      <c r="H14" s="5">
        <v>17</v>
      </c>
      <c r="I14" s="13">
        <v>61</v>
      </c>
      <c r="J14" s="5">
        <v>190</v>
      </c>
      <c r="K14" s="13">
        <v>70</v>
      </c>
      <c r="L14" s="5">
        <v>0</v>
      </c>
      <c r="M14" s="13">
        <v>0</v>
      </c>
      <c r="N14" s="5">
        <v>9</v>
      </c>
      <c r="O14" s="13">
        <v>8</v>
      </c>
      <c r="P14" s="5">
        <v>20</v>
      </c>
      <c r="Q14" s="13">
        <v>49</v>
      </c>
      <c r="R14" s="4">
        <v>10.1</v>
      </c>
      <c r="S14" s="13">
        <v>60</v>
      </c>
      <c r="T14" s="4">
        <v>7</v>
      </c>
      <c r="U14" s="13">
        <v>64</v>
      </c>
      <c r="V14" s="4">
        <f t="shared" si="0"/>
        <v>373</v>
      </c>
      <c r="W14" s="4">
        <v>6</v>
      </c>
    </row>
    <row r="15" spans="1:23" s="3" customFormat="1" ht="21" customHeight="1" x14ac:dyDescent="0.25">
      <c r="A15" s="4">
        <v>7</v>
      </c>
      <c r="B15" s="52" t="s">
        <v>142</v>
      </c>
      <c r="C15" s="16"/>
      <c r="D15" s="16"/>
      <c r="E15" s="16" t="s">
        <v>143</v>
      </c>
      <c r="F15" s="4">
        <v>11</v>
      </c>
      <c r="G15" s="13">
        <v>53</v>
      </c>
      <c r="H15" s="4">
        <v>15</v>
      </c>
      <c r="I15" s="13">
        <v>60</v>
      </c>
      <c r="J15" s="4">
        <v>200</v>
      </c>
      <c r="K15" s="13">
        <v>75</v>
      </c>
      <c r="L15" s="4">
        <v>0</v>
      </c>
      <c r="M15" s="13">
        <v>0</v>
      </c>
      <c r="N15" s="4">
        <v>3</v>
      </c>
      <c r="O15" s="13">
        <v>0</v>
      </c>
      <c r="P15" s="4">
        <v>20</v>
      </c>
      <c r="Q15" s="13">
        <v>49</v>
      </c>
      <c r="R15" s="4">
        <v>9.6</v>
      </c>
      <c r="S15" s="13">
        <v>63</v>
      </c>
      <c r="T15" s="4">
        <v>7.1</v>
      </c>
      <c r="U15" s="13">
        <v>61</v>
      </c>
      <c r="V15" s="4">
        <f t="shared" si="0"/>
        <v>361</v>
      </c>
      <c r="W15" s="4">
        <v>7</v>
      </c>
    </row>
    <row r="16" spans="1:23" s="3" customFormat="1" ht="21" customHeight="1" x14ac:dyDescent="0.25">
      <c r="A16" s="4">
        <v>8</v>
      </c>
      <c r="B16" s="51" t="s">
        <v>46</v>
      </c>
      <c r="C16" s="48"/>
      <c r="D16" s="48"/>
      <c r="E16" s="4" t="s">
        <v>47</v>
      </c>
      <c r="F16" s="4">
        <v>23.5</v>
      </c>
      <c r="G16" s="13">
        <v>66</v>
      </c>
      <c r="H16" s="4">
        <v>9</v>
      </c>
      <c r="I16" s="13">
        <v>40</v>
      </c>
      <c r="J16" s="4">
        <v>206</v>
      </c>
      <c r="K16" s="13">
        <v>78</v>
      </c>
      <c r="L16" s="4">
        <v>1.53</v>
      </c>
      <c r="M16" s="13">
        <v>8</v>
      </c>
      <c r="N16" s="4">
        <v>9</v>
      </c>
      <c r="O16" s="13">
        <v>8</v>
      </c>
      <c r="P16" s="4">
        <v>19.399999999999999</v>
      </c>
      <c r="Q16" s="13">
        <v>46</v>
      </c>
      <c r="R16" s="4">
        <v>9.9</v>
      </c>
      <c r="S16" s="13">
        <v>61</v>
      </c>
      <c r="T16" s="4">
        <v>7.39</v>
      </c>
      <c r="U16" s="13">
        <v>51</v>
      </c>
      <c r="V16" s="4">
        <f t="shared" si="0"/>
        <v>358</v>
      </c>
      <c r="W16" s="4">
        <v>8</v>
      </c>
    </row>
    <row r="17" spans="1:23" s="3" customFormat="1" ht="21" customHeight="1" x14ac:dyDescent="0.25">
      <c r="A17" s="4">
        <v>9</v>
      </c>
      <c r="B17" s="51" t="s">
        <v>137</v>
      </c>
      <c r="C17" s="4"/>
      <c r="D17" s="4"/>
      <c r="E17" s="4" t="s">
        <v>138</v>
      </c>
      <c r="F17" s="4">
        <v>22</v>
      </c>
      <c r="G17" s="13">
        <v>65</v>
      </c>
      <c r="H17" s="4">
        <v>7</v>
      </c>
      <c r="I17" s="13">
        <v>25</v>
      </c>
      <c r="J17" s="4">
        <v>177</v>
      </c>
      <c r="K17" s="13">
        <v>64</v>
      </c>
      <c r="L17" s="4">
        <v>1.01</v>
      </c>
      <c r="M17" s="13">
        <v>62</v>
      </c>
      <c r="N17" s="4">
        <v>3</v>
      </c>
      <c r="O17" s="13">
        <v>0</v>
      </c>
      <c r="P17" s="4">
        <v>25</v>
      </c>
      <c r="Q17" s="13">
        <v>61</v>
      </c>
      <c r="R17" s="4">
        <v>11.1</v>
      </c>
      <c r="S17" s="13">
        <v>32</v>
      </c>
      <c r="T17" s="4">
        <v>8</v>
      </c>
      <c r="U17" s="13">
        <v>46</v>
      </c>
      <c r="V17" s="4">
        <f t="shared" si="0"/>
        <v>355</v>
      </c>
      <c r="W17" s="4">
        <v>9</v>
      </c>
    </row>
    <row r="18" spans="1:23" s="3" customFormat="1" ht="21" customHeight="1" x14ac:dyDescent="0.25">
      <c r="A18" s="4">
        <v>10</v>
      </c>
      <c r="B18" s="51" t="s">
        <v>39</v>
      </c>
      <c r="C18" s="47"/>
      <c r="D18" s="47"/>
      <c r="E18" s="4" t="s">
        <v>40</v>
      </c>
      <c r="F18" s="12">
        <v>12</v>
      </c>
      <c r="G18" s="13">
        <v>56</v>
      </c>
      <c r="H18" s="4">
        <v>7</v>
      </c>
      <c r="I18" s="13">
        <v>25</v>
      </c>
      <c r="J18" s="4">
        <v>160</v>
      </c>
      <c r="K18" s="13">
        <v>54</v>
      </c>
      <c r="L18" s="4">
        <v>1.1599999999999999</v>
      </c>
      <c r="M18" s="13">
        <v>46</v>
      </c>
      <c r="N18" s="4">
        <v>2</v>
      </c>
      <c r="O18" s="13">
        <v>0</v>
      </c>
      <c r="P18" s="4">
        <v>23</v>
      </c>
      <c r="Q18" s="13">
        <v>60</v>
      </c>
      <c r="R18" s="4">
        <v>10</v>
      </c>
      <c r="S18" s="13">
        <v>61</v>
      </c>
      <c r="T18" s="4">
        <v>8.0500000000000007</v>
      </c>
      <c r="U18" s="13">
        <v>45</v>
      </c>
      <c r="V18" s="4">
        <f t="shared" si="0"/>
        <v>347</v>
      </c>
      <c r="W18" s="4">
        <v>10</v>
      </c>
    </row>
    <row r="19" spans="1:23" s="3" customFormat="1" ht="21" customHeight="1" x14ac:dyDescent="0.25">
      <c r="A19" s="4">
        <v>11</v>
      </c>
      <c r="B19" s="64" t="s">
        <v>31</v>
      </c>
      <c r="C19" s="47"/>
      <c r="D19" s="47"/>
      <c r="E19" s="47" t="s">
        <v>32</v>
      </c>
      <c r="F19" s="5">
        <v>23</v>
      </c>
      <c r="G19" s="13">
        <v>66</v>
      </c>
      <c r="H19" s="5">
        <v>14</v>
      </c>
      <c r="I19" s="13">
        <v>60</v>
      </c>
      <c r="J19" s="5">
        <v>173</v>
      </c>
      <c r="K19" s="13">
        <v>62</v>
      </c>
      <c r="L19" s="5">
        <v>0</v>
      </c>
      <c r="M19" s="13">
        <v>0</v>
      </c>
      <c r="N19" s="5">
        <v>1</v>
      </c>
      <c r="O19" s="13">
        <v>0</v>
      </c>
      <c r="P19" s="5">
        <v>17.899999999999999</v>
      </c>
      <c r="Q19" s="13">
        <v>39</v>
      </c>
      <c r="R19" s="4">
        <v>10.4</v>
      </c>
      <c r="S19" s="13">
        <v>51</v>
      </c>
      <c r="T19" s="4">
        <v>7.07</v>
      </c>
      <c r="U19" s="13">
        <v>62</v>
      </c>
      <c r="V19" s="4">
        <f t="shared" si="0"/>
        <v>340</v>
      </c>
      <c r="W19" s="4">
        <v>11</v>
      </c>
    </row>
    <row r="20" spans="1:23" s="3" customFormat="1" ht="21" customHeight="1" x14ac:dyDescent="0.25">
      <c r="A20" s="4">
        <v>12</v>
      </c>
      <c r="B20" s="51" t="s">
        <v>148</v>
      </c>
      <c r="C20" s="4"/>
      <c r="D20" s="4"/>
      <c r="E20" s="4" t="s">
        <v>84</v>
      </c>
      <c r="F20" s="4">
        <v>18</v>
      </c>
      <c r="G20" s="13">
        <v>62</v>
      </c>
      <c r="H20" s="4">
        <v>7</v>
      </c>
      <c r="I20" s="13">
        <v>25</v>
      </c>
      <c r="J20" s="4">
        <v>195</v>
      </c>
      <c r="K20" s="13">
        <v>72</v>
      </c>
      <c r="L20" s="4">
        <v>0.55000000000000004</v>
      </c>
      <c r="M20" s="13">
        <v>65</v>
      </c>
      <c r="N20" s="4">
        <v>0</v>
      </c>
      <c r="O20" s="13">
        <v>0</v>
      </c>
      <c r="P20" s="4">
        <v>18.100000000000001</v>
      </c>
      <c r="Q20" s="13">
        <v>40</v>
      </c>
      <c r="R20" s="4">
        <v>11.3</v>
      </c>
      <c r="S20" s="13">
        <v>25</v>
      </c>
      <c r="T20" s="4">
        <v>10.25</v>
      </c>
      <c r="U20" s="13">
        <v>0</v>
      </c>
      <c r="V20" s="4">
        <f t="shared" si="0"/>
        <v>289</v>
      </c>
      <c r="W20" s="4">
        <v>12</v>
      </c>
    </row>
    <row r="21" spans="1:23" s="3" customFormat="1" ht="21" customHeight="1" x14ac:dyDescent="0.25">
      <c r="A21" s="4">
        <v>13</v>
      </c>
      <c r="B21" s="51" t="s">
        <v>146</v>
      </c>
      <c r="C21" s="4"/>
      <c r="D21" s="4"/>
      <c r="E21" s="4" t="s">
        <v>147</v>
      </c>
      <c r="F21" s="4">
        <v>9</v>
      </c>
      <c r="G21" s="13">
        <v>47</v>
      </c>
      <c r="H21" s="4">
        <v>7</v>
      </c>
      <c r="I21" s="13">
        <v>25</v>
      </c>
      <c r="J21" s="4">
        <v>165</v>
      </c>
      <c r="K21" s="13">
        <v>60</v>
      </c>
      <c r="L21" s="4">
        <v>0</v>
      </c>
      <c r="M21" s="13">
        <v>0</v>
      </c>
      <c r="N21" s="4">
        <v>1</v>
      </c>
      <c r="O21" s="13">
        <v>0</v>
      </c>
      <c r="P21" s="4">
        <v>22</v>
      </c>
      <c r="Q21" s="13">
        <v>60</v>
      </c>
      <c r="R21" s="4">
        <v>10.8</v>
      </c>
      <c r="S21" s="13">
        <v>42</v>
      </c>
      <c r="T21" s="4">
        <v>7.38</v>
      </c>
      <c r="U21" s="13">
        <v>52</v>
      </c>
      <c r="V21" s="4">
        <f t="shared" si="0"/>
        <v>286</v>
      </c>
      <c r="W21" s="4">
        <v>13</v>
      </c>
    </row>
    <row r="22" spans="1:23" s="3" customFormat="1" ht="21" customHeight="1" x14ac:dyDescent="0.25">
      <c r="A22" s="4">
        <v>14</v>
      </c>
      <c r="B22" s="64" t="s">
        <v>42</v>
      </c>
      <c r="C22" s="48"/>
      <c r="D22" s="48"/>
      <c r="E22" s="48" t="s">
        <v>43</v>
      </c>
      <c r="F22" s="4">
        <v>6.5</v>
      </c>
      <c r="G22" s="13">
        <v>41</v>
      </c>
      <c r="H22" s="4">
        <v>7</v>
      </c>
      <c r="I22" s="13">
        <v>25</v>
      </c>
      <c r="J22" s="4">
        <v>200</v>
      </c>
      <c r="K22" s="13">
        <v>75</v>
      </c>
      <c r="L22" s="4">
        <v>1.49</v>
      </c>
      <c r="M22" s="13">
        <v>11</v>
      </c>
      <c r="N22" s="4">
        <v>2</v>
      </c>
      <c r="O22" s="13">
        <v>0</v>
      </c>
      <c r="P22" s="4">
        <v>12.15</v>
      </c>
      <c r="Q22" s="13">
        <v>8</v>
      </c>
      <c r="R22" s="4">
        <v>9</v>
      </c>
      <c r="S22" s="13">
        <v>70</v>
      </c>
      <c r="T22" s="4">
        <v>7.35</v>
      </c>
      <c r="U22" s="13">
        <v>53</v>
      </c>
      <c r="V22" s="4">
        <f t="shared" si="0"/>
        <v>283</v>
      </c>
      <c r="W22" s="4">
        <v>14</v>
      </c>
    </row>
    <row r="23" spans="1:23" s="3" customFormat="1" ht="21" customHeight="1" x14ac:dyDescent="0.25">
      <c r="A23" s="4">
        <v>15</v>
      </c>
      <c r="B23" s="51" t="s">
        <v>150</v>
      </c>
      <c r="C23" s="4"/>
      <c r="D23" s="4"/>
      <c r="E23" s="4" t="s">
        <v>151</v>
      </c>
      <c r="F23" s="4">
        <v>14</v>
      </c>
      <c r="G23" s="13">
        <v>60</v>
      </c>
      <c r="H23" s="4">
        <v>8</v>
      </c>
      <c r="I23" s="13">
        <v>32</v>
      </c>
      <c r="J23" s="4">
        <v>165</v>
      </c>
      <c r="K23" s="13">
        <v>60</v>
      </c>
      <c r="L23" s="4">
        <v>0</v>
      </c>
      <c r="M23" s="13">
        <v>0</v>
      </c>
      <c r="N23" s="4">
        <v>13</v>
      </c>
      <c r="O23" s="13">
        <v>33</v>
      </c>
      <c r="P23" s="4">
        <v>16.2</v>
      </c>
      <c r="Q23" s="13">
        <v>26</v>
      </c>
      <c r="R23" s="4">
        <v>11.9</v>
      </c>
      <c r="S23" s="13">
        <v>14</v>
      </c>
      <c r="T23" s="4">
        <v>8.14</v>
      </c>
      <c r="U23" s="13">
        <v>43</v>
      </c>
      <c r="V23" s="4">
        <f t="shared" si="0"/>
        <v>268</v>
      </c>
      <c r="W23" s="4">
        <v>15</v>
      </c>
    </row>
    <row r="24" spans="1:23" s="3" customFormat="1" ht="21" customHeight="1" x14ac:dyDescent="0.25">
      <c r="A24" s="4">
        <v>16</v>
      </c>
      <c r="B24" s="51" t="s">
        <v>44</v>
      </c>
      <c r="C24" s="4"/>
      <c r="D24" s="4"/>
      <c r="E24" s="4" t="s">
        <v>45</v>
      </c>
      <c r="F24" s="4">
        <v>16</v>
      </c>
      <c r="G24" s="13">
        <v>61</v>
      </c>
      <c r="H24" s="4">
        <v>14</v>
      </c>
      <c r="I24" s="13">
        <v>60</v>
      </c>
      <c r="J24" s="4">
        <v>156</v>
      </c>
      <c r="K24" s="13">
        <v>50</v>
      </c>
      <c r="L24" s="4">
        <v>2.0499999999999998</v>
      </c>
      <c r="M24" s="13">
        <v>2</v>
      </c>
      <c r="N24" s="4">
        <v>0</v>
      </c>
      <c r="O24" s="13">
        <v>0</v>
      </c>
      <c r="P24" s="4">
        <v>16.5</v>
      </c>
      <c r="Q24" s="13">
        <v>27</v>
      </c>
      <c r="R24" s="4">
        <v>10.9</v>
      </c>
      <c r="S24" s="13">
        <v>40</v>
      </c>
      <c r="T24" s="4">
        <v>9.32</v>
      </c>
      <c r="U24" s="13">
        <v>8</v>
      </c>
      <c r="V24" s="4">
        <f t="shared" si="0"/>
        <v>248</v>
      </c>
      <c r="W24" s="4">
        <v>16</v>
      </c>
    </row>
    <row r="25" spans="1:23" s="3" customFormat="1" ht="21" customHeight="1" x14ac:dyDescent="0.25">
      <c r="A25" s="4">
        <v>17</v>
      </c>
      <c r="B25" s="51" t="s">
        <v>144</v>
      </c>
      <c r="C25" s="4"/>
      <c r="D25" s="4"/>
      <c r="E25" s="4" t="s">
        <v>145</v>
      </c>
      <c r="F25" s="4">
        <v>11</v>
      </c>
      <c r="G25" s="13">
        <v>53</v>
      </c>
      <c r="H25" s="4">
        <v>7</v>
      </c>
      <c r="I25" s="13">
        <v>25</v>
      </c>
      <c r="J25" s="4">
        <v>155</v>
      </c>
      <c r="K25" s="13">
        <v>49</v>
      </c>
      <c r="L25" s="4">
        <v>0</v>
      </c>
      <c r="M25" s="13">
        <v>0</v>
      </c>
      <c r="N25" s="4">
        <v>0</v>
      </c>
      <c r="O25" s="13">
        <v>0</v>
      </c>
      <c r="P25" s="4">
        <v>16</v>
      </c>
      <c r="Q25" s="13">
        <v>25</v>
      </c>
      <c r="R25" s="4">
        <v>11.5</v>
      </c>
      <c r="S25" s="13">
        <v>21</v>
      </c>
      <c r="T25" s="4">
        <v>8.58</v>
      </c>
      <c r="U25" s="13">
        <v>24</v>
      </c>
      <c r="V25" s="4">
        <f t="shared" si="0"/>
        <v>197</v>
      </c>
      <c r="W25" s="4">
        <v>17</v>
      </c>
    </row>
    <row r="26" spans="1:23" s="3" customFormat="1" ht="21" customHeight="1" x14ac:dyDescent="0.25">
      <c r="A26" s="4">
        <v>18</v>
      </c>
      <c r="B26" s="51" t="s">
        <v>149</v>
      </c>
      <c r="C26" s="4"/>
      <c r="D26" s="4"/>
      <c r="E26" s="4" t="s">
        <v>141</v>
      </c>
      <c r="F26" s="4">
        <v>16</v>
      </c>
      <c r="G26" s="13">
        <v>61</v>
      </c>
      <c r="H26" s="4">
        <v>8</v>
      </c>
      <c r="I26" s="13">
        <v>32</v>
      </c>
      <c r="J26" s="4">
        <v>165</v>
      </c>
      <c r="K26" s="13">
        <v>60</v>
      </c>
      <c r="L26" s="4"/>
      <c r="M26" s="13"/>
      <c r="N26" s="4"/>
      <c r="O26" s="13"/>
      <c r="P26" s="4"/>
      <c r="Q26" s="13"/>
      <c r="R26" s="4"/>
      <c r="S26" s="13"/>
      <c r="T26" s="4"/>
      <c r="U26" s="13"/>
      <c r="V26" s="4">
        <f>SUM(G26,I26,K26)</f>
        <v>153</v>
      </c>
      <c r="W26" s="4">
        <v>18</v>
      </c>
    </row>
    <row r="27" spans="1:23" s="68" customFormat="1" ht="21" customHeight="1" x14ac:dyDescent="0.25">
      <c r="A27" s="4"/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4"/>
      <c r="U27" s="44"/>
      <c r="V27" s="44"/>
      <c r="W27" s="44"/>
    </row>
    <row r="29" spans="1:23" ht="27.75" customHeight="1" x14ac:dyDescent="0.25">
      <c r="C29" s="94" t="s">
        <v>8</v>
      </c>
      <c r="D29" s="94"/>
      <c r="E29" s="94"/>
      <c r="F29" s="94"/>
      <c r="G29" s="94"/>
      <c r="H29" s="95" t="s">
        <v>10</v>
      </c>
      <c r="I29" s="95"/>
      <c r="J29" s="95"/>
    </row>
    <row r="30" spans="1:23" ht="31.5" customHeight="1" x14ac:dyDescent="0.25">
      <c r="C30" s="94" t="s">
        <v>9</v>
      </c>
      <c r="D30" s="94"/>
      <c r="E30" s="94"/>
      <c r="F30" s="94"/>
      <c r="G30" s="94"/>
      <c r="H30" s="94" t="s">
        <v>201</v>
      </c>
      <c r="I30" s="94"/>
      <c r="J30" s="94"/>
    </row>
  </sheetData>
  <sortState ref="B9:V26">
    <sortCondition descending="1" ref="V9:V26"/>
  </sortState>
  <mergeCells count="20">
    <mergeCell ref="R7:S7"/>
    <mergeCell ref="T7:U7"/>
    <mergeCell ref="A5:C6"/>
    <mergeCell ref="A2:W4"/>
    <mergeCell ref="V7:W7"/>
    <mergeCell ref="A7:A8"/>
    <mergeCell ref="L7:M7"/>
    <mergeCell ref="N7:O7"/>
    <mergeCell ref="P7:Q7"/>
    <mergeCell ref="C29:G29"/>
    <mergeCell ref="C30:G30"/>
    <mergeCell ref="H29:J29"/>
    <mergeCell ref="H30:J30"/>
    <mergeCell ref="B7:B8"/>
    <mergeCell ref="C7:C8"/>
    <mergeCell ref="F7:G7"/>
    <mergeCell ref="H7:I7"/>
    <mergeCell ref="J7:K7"/>
    <mergeCell ref="E7:E8"/>
    <mergeCell ref="D7:D8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zoomScale="50" zoomScaleNormal="50" workbookViewId="0">
      <selection activeCell="D28" sqref="D28"/>
    </sheetView>
  </sheetViews>
  <sheetFormatPr defaultRowHeight="15" x14ac:dyDescent="0.25"/>
  <cols>
    <col min="1" max="1" width="6.140625" customWidth="1"/>
    <col min="2" max="2" width="44.28515625" customWidth="1"/>
    <col min="3" max="4" width="16" style="71" customWidth="1"/>
    <col min="5" max="5" width="21.7109375" customWidth="1"/>
    <col min="6" max="6" width="11" customWidth="1"/>
    <col min="7" max="7" width="11.42578125" customWidth="1"/>
    <col min="8" max="8" width="11" customWidth="1"/>
    <col min="9" max="9" width="11.28515625" customWidth="1"/>
    <col min="10" max="10" width="10.140625" customWidth="1"/>
    <col min="11" max="12" width="10" customWidth="1"/>
    <col min="13" max="13" width="9.5703125" customWidth="1"/>
    <col min="14" max="14" width="10.5703125" customWidth="1"/>
    <col min="15" max="15" width="10.140625" customWidth="1"/>
    <col min="16" max="16" width="10" customWidth="1"/>
    <col min="17" max="17" width="10.140625" customWidth="1"/>
    <col min="18" max="18" width="10.5703125" customWidth="1"/>
    <col min="19" max="20" width="10.42578125" customWidth="1"/>
    <col min="21" max="21" width="10.28515625" customWidth="1"/>
    <col min="22" max="22" width="13.28515625" customWidth="1"/>
    <col min="23" max="23" width="12" customWidth="1"/>
  </cols>
  <sheetData>
    <row r="2" spans="1:23" x14ac:dyDescent="0.25">
      <c r="A2" s="96" t="s">
        <v>25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20.25" x14ac:dyDescent="0.25">
      <c r="A5" s="97" t="s">
        <v>19</v>
      </c>
      <c r="B5" s="97"/>
      <c r="C5" s="97"/>
      <c r="D5" s="15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20.25" x14ac:dyDescent="0.25">
      <c r="A6" s="98"/>
      <c r="B6" s="98"/>
      <c r="C6" s="98"/>
      <c r="D6" s="7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ht="89.25" customHeight="1" x14ac:dyDescent="0.25">
      <c r="A7" s="99" t="s">
        <v>0</v>
      </c>
      <c r="B7" s="99" t="s">
        <v>1</v>
      </c>
      <c r="C7" s="100" t="s">
        <v>2</v>
      </c>
      <c r="D7" s="101" t="s">
        <v>214</v>
      </c>
      <c r="E7" s="101" t="s">
        <v>12</v>
      </c>
      <c r="F7" s="90" t="s">
        <v>5</v>
      </c>
      <c r="G7" s="91"/>
      <c r="H7" s="103" t="s">
        <v>22</v>
      </c>
      <c r="I7" s="103"/>
      <c r="J7" s="103" t="s">
        <v>6</v>
      </c>
      <c r="K7" s="103"/>
      <c r="L7" s="90" t="s">
        <v>14</v>
      </c>
      <c r="M7" s="91"/>
      <c r="N7" s="103" t="s">
        <v>26</v>
      </c>
      <c r="O7" s="103"/>
      <c r="P7" s="103" t="s">
        <v>17</v>
      </c>
      <c r="Q7" s="103"/>
      <c r="R7" s="90" t="s">
        <v>16</v>
      </c>
      <c r="S7" s="91"/>
      <c r="T7" s="90" t="s">
        <v>23</v>
      </c>
      <c r="U7" s="91"/>
      <c r="V7" s="92" t="s">
        <v>20</v>
      </c>
      <c r="W7" s="93"/>
    </row>
    <row r="8" spans="1:23" ht="49.5" customHeight="1" x14ac:dyDescent="0.25">
      <c r="A8" s="99"/>
      <c r="B8" s="99"/>
      <c r="C8" s="100"/>
      <c r="D8" s="102"/>
      <c r="E8" s="102"/>
      <c r="F8" s="6" t="s">
        <v>3</v>
      </c>
      <c r="G8" s="14" t="s">
        <v>4</v>
      </c>
      <c r="H8" s="6" t="s">
        <v>3</v>
      </c>
      <c r="I8" s="14" t="s">
        <v>4</v>
      </c>
      <c r="J8" s="6" t="s">
        <v>3</v>
      </c>
      <c r="K8" s="14" t="s">
        <v>4</v>
      </c>
      <c r="L8" s="6" t="s">
        <v>3</v>
      </c>
      <c r="M8" s="14" t="s">
        <v>4</v>
      </c>
      <c r="N8" s="6" t="s">
        <v>3</v>
      </c>
      <c r="O8" s="14" t="s">
        <v>4</v>
      </c>
      <c r="P8" s="6" t="s">
        <v>3</v>
      </c>
      <c r="Q8" s="14" t="s">
        <v>4</v>
      </c>
      <c r="R8" s="6" t="s">
        <v>3</v>
      </c>
      <c r="S8" s="14" t="s">
        <v>4</v>
      </c>
      <c r="T8" s="6" t="s">
        <v>3</v>
      </c>
      <c r="U8" s="14" t="s">
        <v>4</v>
      </c>
      <c r="V8" s="7" t="s">
        <v>7</v>
      </c>
      <c r="W8" s="8" t="s">
        <v>21</v>
      </c>
    </row>
    <row r="9" spans="1:23" s="89" customFormat="1" ht="21" customHeight="1" x14ac:dyDescent="0.3">
      <c r="A9" s="21">
        <v>1</v>
      </c>
      <c r="B9" s="38" t="s">
        <v>131</v>
      </c>
      <c r="C9" s="79">
        <v>39160</v>
      </c>
      <c r="D9" s="39" t="s">
        <v>215</v>
      </c>
      <c r="E9" s="39" t="s">
        <v>132</v>
      </c>
      <c r="F9" s="21">
        <v>10.5</v>
      </c>
      <c r="G9" s="21">
        <v>58</v>
      </c>
      <c r="H9" s="21">
        <v>10</v>
      </c>
      <c r="I9" s="21">
        <v>49</v>
      </c>
      <c r="J9" s="21">
        <v>225</v>
      </c>
      <c r="K9" s="21">
        <v>62</v>
      </c>
      <c r="L9" s="21">
        <v>0.53</v>
      </c>
      <c r="M9" s="21">
        <v>61</v>
      </c>
      <c r="N9" s="21">
        <v>16</v>
      </c>
      <c r="O9" s="21">
        <v>27</v>
      </c>
      <c r="P9" s="21">
        <v>65</v>
      </c>
      <c r="Q9" s="21">
        <v>75</v>
      </c>
      <c r="R9" s="21">
        <v>8.3000000000000007</v>
      </c>
      <c r="S9" s="21">
        <v>57</v>
      </c>
      <c r="T9" s="21">
        <v>8.06</v>
      </c>
      <c r="U9" s="21">
        <v>60</v>
      </c>
      <c r="V9" s="21">
        <f t="shared" ref="V9:V45" si="0">SUM(G9,I9,K9,M9,O9,Q9,S9,U9)</f>
        <v>449</v>
      </c>
      <c r="W9" s="21">
        <v>1</v>
      </c>
    </row>
    <row r="10" spans="1:23" s="89" customFormat="1" ht="21" customHeight="1" x14ac:dyDescent="0.3">
      <c r="A10" s="35">
        <v>2</v>
      </c>
      <c r="B10" s="36" t="s">
        <v>218</v>
      </c>
      <c r="C10" s="35" t="s">
        <v>216</v>
      </c>
      <c r="D10" s="35" t="s">
        <v>217</v>
      </c>
      <c r="E10" s="37" t="s">
        <v>139</v>
      </c>
      <c r="F10" s="35">
        <v>14</v>
      </c>
      <c r="G10" s="35">
        <v>61</v>
      </c>
      <c r="H10" s="35">
        <v>12</v>
      </c>
      <c r="I10" s="35">
        <v>60</v>
      </c>
      <c r="J10" s="35">
        <v>229</v>
      </c>
      <c r="K10" s="35">
        <v>63</v>
      </c>
      <c r="L10" s="35">
        <v>0.55000000000000004</v>
      </c>
      <c r="M10" s="35">
        <v>60</v>
      </c>
      <c r="N10" s="35">
        <v>20</v>
      </c>
      <c r="O10" s="35">
        <v>29</v>
      </c>
      <c r="P10" s="35">
        <v>38.1</v>
      </c>
      <c r="Q10" s="35">
        <v>52</v>
      </c>
      <c r="R10" s="35">
        <v>8.5</v>
      </c>
      <c r="S10" s="35">
        <v>53</v>
      </c>
      <c r="T10" s="35">
        <v>7.43</v>
      </c>
      <c r="U10" s="35">
        <v>66</v>
      </c>
      <c r="V10" s="35">
        <f t="shared" si="0"/>
        <v>444</v>
      </c>
      <c r="W10" s="35">
        <v>2</v>
      </c>
    </row>
    <row r="11" spans="1:23" s="89" customFormat="1" ht="21" customHeight="1" x14ac:dyDescent="0.3">
      <c r="A11" s="40">
        <v>3</v>
      </c>
      <c r="B11" s="41" t="s">
        <v>135</v>
      </c>
      <c r="C11" s="42" t="s">
        <v>219</v>
      </c>
      <c r="D11" s="42" t="s">
        <v>215</v>
      </c>
      <c r="E11" s="42" t="s">
        <v>184</v>
      </c>
      <c r="F11" s="40">
        <v>11</v>
      </c>
      <c r="G11" s="40">
        <v>60</v>
      </c>
      <c r="H11" s="40">
        <v>8</v>
      </c>
      <c r="I11" s="40">
        <v>40</v>
      </c>
      <c r="J11" s="40">
        <v>230</v>
      </c>
      <c r="K11" s="40">
        <v>64</v>
      </c>
      <c r="L11" s="40">
        <v>0.56999999999999995</v>
      </c>
      <c r="M11" s="40">
        <v>56</v>
      </c>
      <c r="N11" s="40">
        <v>34</v>
      </c>
      <c r="O11" s="40">
        <v>64</v>
      </c>
      <c r="P11" s="40">
        <v>38.299999999999997</v>
      </c>
      <c r="Q11" s="40">
        <v>53</v>
      </c>
      <c r="R11" s="40">
        <v>8.8000000000000007</v>
      </c>
      <c r="S11" s="40">
        <v>47</v>
      </c>
      <c r="T11" s="40">
        <v>8.44</v>
      </c>
      <c r="U11" s="40">
        <v>50</v>
      </c>
      <c r="V11" s="40">
        <f t="shared" si="0"/>
        <v>434</v>
      </c>
      <c r="W11" s="40">
        <v>3</v>
      </c>
    </row>
    <row r="12" spans="1:23" s="89" customFormat="1" ht="21" customHeight="1" x14ac:dyDescent="0.3">
      <c r="A12" s="18">
        <v>4</v>
      </c>
      <c r="B12" s="26" t="s">
        <v>96</v>
      </c>
      <c r="C12" s="25"/>
      <c r="D12" s="25"/>
      <c r="E12" s="18" t="s">
        <v>97</v>
      </c>
      <c r="F12" s="27">
        <v>9.5</v>
      </c>
      <c r="G12" s="21">
        <v>52</v>
      </c>
      <c r="H12" s="27">
        <v>9</v>
      </c>
      <c r="I12" s="21">
        <v>44</v>
      </c>
      <c r="J12" s="27">
        <v>250</v>
      </c>
      <c r="K12" s="21">
        <v>70</v>
      </c>
      <c r="L12" s="27">
        <v>0.48</v>
      </c>
      <c r="M12" s="21">
        <v>64</v>
      </c>
      <c r="N12" s="27">
        <v>25</v>
      </c>
      <c r="O12" s="21">
        <v>40</v>
      </c>
      <c r="P12" s="27">
        <v>35</v>
      </c>
      <c r="Q12" s="21">
        <v>42</v>
      </c>
      <c r="R12" s="18">
        <v>8</v>
      </c>
      <c r="S12" s="21">
        <v>64</v>
      </c>
      <c r="T12" s="18">
        <v>8.35</v>
      </c>
      <c r="U12" s="21">
        <v>52</v>
      </c>
      <c r="V12" s="18">
        <f t="shared" si="0"/>
        <v>428</v>
      </c>
      <c r="W12" s="18">
        <v>4</v>
      </c>
    </row>
    <row r="13" spans="1:23" s="89" customFormat="1" ht="21" customHeight="1" x14ac:dyDescent="0.3">
      <c r="A13" s="18">
        <v>5</v>
      </c>
      <c r="B13" s="26" t="s">
        <v>119</v>
      </c>
      <c r="C13" s="25"/>
      <c r="D13" s="25"/>
      <c r="E13" s="25" t="s">
        <v>198</v>
      </c>
      <c r="F13" s="18">
        <v>16</v>
      </c>
      <c r="G13" s="21">
        <v>62</v>
      </c>
      <c r="H13" s="18">
        <v>8</v>
      </c>
      <c r="I13" s="21">
        <v>40</v>
      </c>
      <c r="J13" s="18">
        <v>220</v>
      </c>
      <c r="K13" s="21">
        <v>61</v>
      </c>
      <c r="L13" s="18">
        <v>0.57999999999999996</v>
      </c>
      <c r="M13" s="21">
        <v>54</v>
      </c>
      <c r="N13" s="18">
        <v>22</v>
      </c>
      <c r="O13" s="21">
        <v>46</v>
      </c>
      <c r="P13" s="18">
        <v>39</v>
      </c>
      <c r="Q13" s="21">
        <v>56</v>
      </c>
      <c r="R13" s="18">
        <v>9.1</v>
      </c>
      <c r="S13" s="21">
        <v>41</v>
      </c>
      <c r="T13" s="18">
        <v>7.45</v>
      </c>
      <c r="U13" s="21">
        <v>65</v>
      </c>
      <c r="V13" s="18">
        <f t="shared" si="0"/>
        <v>425</v>
      </c>
      <c r="W13" s="18">
        <v>5</v>
      </c>
    </row>
    <row r="14" spans="1:23" s="89" customFormat="1" ht="21" customHeight="1" x14ac:dyDescent="0.3">
      <c r="A14" s="18">
        <v>6</v>
      </c>
      <c r="B14" s="26" t="s">
        <v>170</v>
      </c>
      <c r="C14" s="18"/>
      <c r="D14" s="18"/>
      <c r="E14" s="18" t="s">
        <v>171</v>
      </c>
      <c r="F14" s="18">
        <v>22</v>
      </c>
      <c r="G14" s="21">
        <v>68</v>
      </c>
      <c r="H14" s="18">
        <v>11</v>
      </c>
      <c r="I14" s="21">
        <v>54</v>
      </c>
      <c r="J14" s="18">
        <v>240</v>
      </c>
      <c r="K14" s="21">
        <v>67</v>
      </c>
      <c r="L14" s="18">
        <v>0.42</v>
      </c>
      <c r="M14" s="21">
        <v>68</v>
      </c>
      <c r="N14" s="18">
        <v>20</v>
      </c>
      <c r="O14" s="21">
        <v>29</v>
      </c>
      <c r="P14" s="18">
        <v>35</v>
      </c>
      <c r="Q14" s="21">
        <v>42</v>
      </c>
      <c r="R14" s="18">
        <v>9.1</v>
      </c>
      <c r="S14" s="21">
        <v>41</v>
      </c>
      <c r="T14" s="18">
        <v>8.24</v>
      </c>
      <c r="U14" s="21">
        <v>55</v>
      </c>
      <c r="V14" s="18">
        <f t="shared" si="0"/>
        <v>424</v>
      </c>
      <c r="W14" s="18">
        <v>6</v>
      </c>
    </row>
    <row r="15" spans="1:23" s="89" customFormat="1" ht="21" customHeight="1" x14ac:dyDescent="0.3">
      <c r="A15" s="18">
        <v>7</v>
      </c>
      <c r="B15" s="19" t="s">
        <v>94</v>
      </c>
      <c r="C15" s="25"/>
      <c r="D15" s="25"/>
      <c r="E15" s="20" t="s">
        <v>95</v>
      </c>
      <c r="F15" s="27">
        <v>13.5</v>
      </c>
      <c r="G15" s="21">
        <v>61</v>
      </c>
      <c r="H15" s="27">
        <v>13</v>
      </c>
      <c r="I15" s="21">
        <v>60</v>
      </c>
      <c r="J15" s="27">
        <v>223</v>
      </c>
      <c r="K15" s="21">
        <v>62</v>
      </c>
      <c r="L15" s="27">
        <v>0.44</v>
      </c>
      <c r="M15" s="21">
        <v>66</v>
      </c>
      <c r="N15" s="27">
        <v>18</v>
      </c>
      <c r="O15" s="21">
        <v>25</v>
      </c>
      <c r="P15" s="27">
        <v>30</v>
      </c>
      <c r="Q15" s="21">
        <v>25</v>
      </c>
      <c r="R15" s="18">
        <v>8.3000000000000007</v>
      </c>
      <c r="S15" s="21">
        <v>57</v>
      </c>
      <c r="T15" s="18">
        <v>7.55</v>
      </c>
      <c r="U15" s="21">
        <v>63</v>
      </c>
      <c r="V15" s="18">
        <f t="shared" si="0"/>
        <v>419</v>
      </c>
      <c r="W15" s="18">
        <v>7</v>
      </c>
    </row>
    <row r="16" spans="1:23" s="89" customFormat="1" ht="21" customHeight="1" x14ac:dyDescent="0.3">
      <c r="A16" s="18">
        <v>8</v>
      </c>
      <c r="B16" s="26" t="s">
        <v>108</v>
      </c>
      <c r="C16" s="25"/>
      <c r="D16" s="25"/>
      <c r="E16" s="18" t="s">
        <v>109</v>
      </c>
      <c r="F16" s="18">
        <v>11.5</v>
      </c>
      <c r="G16" s="21">
        <v>60</v>
      </c>
      <c r="H16" s="18">
        <v>14</v>
      </c>
      <c r="I16" s="21">
        <v>61</v>
      </c>
      <c r="J16" s="18">
        <v>240</v>
      </c>
      <c r="K16" s="21">
        <v>67</v>
      </c>
      <c r="L16" s="18">
        <v>0.53</v>
      </c>
      <c r="M16" s="21">
        <v>61</v>
      </c>
      <c r="N16" s="18">
        <v>17</v>
      </c>
      <c r="O16" s="21">
        <v>20</v>
      </c>
      <c r="P16" s="18">
        <v>39</v>
      </c>
      <c r="Q16" s="21">
        <v>56</v>
      </c>
      <c r="R16" s="18">
        <v>8.8000000000000007</v>
      </c>
      <c r="S16" s="21">
        <v>47</v>
      </c>
      <c r="T16" s="18">
        <v>9.0500000000000007</v>
      </c>
      <c r="U16" s="21">
        <v>46</v>
      </c>
      <c r="V16" s="18">
        <f t="shared" si="0"/>
        <v>418</v>
      </c>
      <c r="W16" s="18">
        <v>8</v>
      </c>
    </row>
    <row r="17" spans="1:23" s="89" customFormat="1" ht="21" customHeight="1" x14ac:dyDescent="0.3">
      <c r="A17" s="18">
        <v>9</v>
      </c>
      <c r="B17" s="26" t="s">
        <v>123</v>
      </c>
      <c r="C17" s="25"/>
      <c r="D17" s="25"/>
      <c r="E17" s="25" t="s">
        <v>187</v>
      </c>
      <c r="F17" s="18">
        <v>17</v>
      </c>
      <c r="G17" s="21">
        <v>63</v>
      </c>
      <c r="H17" s="18">
        <v>12</v>
      </c>
      <c r="I17" s="21">
        <v>60</v>
      </c>
      <c r="J17" s="18">
        <v>240</v>
      </c>
      <c r="K17" s="21">
        <v>67</v>
      </c>
      <c r="L17" s="18">
        <v>1.04</v>
      </c>
      <c r="M17" s="21">
        <v>49</v>
      </c>
      <c r="N17" s="18">
        <v>16</v>
      </c>
      <c r="O17" s="21">
        <v>16</v>
      </c>
      <c r="P17" s="18">
        <v>42</v>
      </c>
      <c r="Q17" s="21">
        <v>61</v>
      </c>
      <c r="R17" s="18">
        <v>9</v>
      </c>
      <c r="S17" s="21">
        <v>43</v>
      </c>
      <c r="T17" s="18">
        <v>8.19</v>
      </c>
      <c r="U17" s="21">
        <v>57</v>
      </c>
      <c r="V17" s="18">
        <f t="shared" si="0"/>
        <v>416</v>
      </c>
      <c r="W17" s="18">
        <v>9</v>
      </c>
    </row>
    <row r="18" spans="1:23" s="89" customFormat="1" ht="21" customHeight="1" x14ac:dyDescent="0.3">
      <c r="A18" s="18">
        <v>10</v>
      </c>
      <c r="B18" s="26" t="s">
        <v>152</v>
      </c>
      <c r="C18" s="78"/>
      <c r="D18" s="78"/>
      <c r="E18" s="18" t="s">
        <v>153</v>
      </c>
      <c r="F18" s="18">
        <v>12.5</v>
      </c>
      <c r="G18" s="21">
        <v>60</v>
      </c>
      <c r="H18" s="18">
        <v>12</v>
      </c>
      <c r="I18" s="21">
        <v>60</v>
      </c>
      <c r="J18" s="18">
        <v>230</v>
      </c>
      <c r="K18" s="21">
        <v>64</v>
      </c>
      <c r="L18" s="18">
        <v>0.5</v>
      </c>
      <c r="M18" s="21">
        <v>62</v>
      </c>
      <c r="N18" s="18">
        <v>21</v>
      </c>
      <c r="O18" s="21">
        <v>43</v>
      </c>
      <c r="P18" s="18">
        <v>37</v>
      </c>
      <c r="Q18" s="21">
        <v>48</v>
      </c>
      <c r="R18" s="18">
        <v>8.8000000000000007</v>
      </c>
      <c r="S18" s="21">
        <v>47</v>
      </c>
      <c r="T18" s="18">
        <v>9.51</v>
      </c>
      <c r="U18" s="21">
        <v>29</v>
      </c>
      <c r="V18" s="18">
        <f t="shared" si="0"/>
        <v>413</v>
      </c>
      <c r="W18" s="18">
        <v>10</v>
      </c>
    </row>
    <row r="19" spans="1:23" s="89" customFormat="1" ht="21" customHeight="1" x14ac:dyDescent="0.3">
      <c r="A19" s="18">
        <v>11</v>
      </c>
      <c r="B19" s="26" t="s">
        <v>92</v>
      </c>
      <c r="C19" s="25"/>
      <c r="D19" s="25"/>
      <c r="E19" s="20" t="s">
        <v>93</v>
      </c>
      <c r="F19" s="27">
        <v>9.1999999999999993</v>
      </c>
      <c r="G19" s="21">
        <v>51</v>
      </c>
      <c r="H19" s="27">
        <v>6</v>
      </c>
      <c r="I19" s="21">
        <v>25</v>
      </c>
      <c r="J19" s="27">
        <v>220</v>
      </c>
      <c r="K19" s="21">
        <v>61</v>
      </c>
      <c r="L19" s="27">
        <v>0.43</v>
      </c>
      <c r="M19" s="21">
        <v>67</v>
      </c>
      <c r="N19" s="27">
        <v>26</v>
      </c>
      <c r="O19" s="21">
        <v>43</v>
      </c>
      <c r="P19" s="27">
        <v>44</v>
      </c>
      <c r="Q19" s="21">
        <v>62</v>
      </c>
      <c r="R19" s="18">
        <v>8.6999999999999993</v>
      </c>
      <c r="S19" s="21">
        <v>49</v>
      </c>
      <c r="T19" s="18">
        <v>8.49</v>
      </c>
      <c r="U19" s="21">
        <v>49</v>
      </c>
      <c r="V19" s="18">
        <f t="shared" si="0"/>
        <v>407</v>
      </c>
      <c r="W19" s="18">
        <v>11</v>
      </c>
    </row>
    <row r="20" spans="1:23" s="89" customFormat="1" ht="21" customHeight="1" x14ac:dyDescent="0.3">
      <c r="A20" s="18">
        <v>12</v>
      </c>
      <c r="B20" s="26" t="s">
        <v>100</v>
      </c>
      <c r="C20" s="25"/>
      <c r="D20" s="25"/>
      <c r="E20" s="18" t="s">
        <v>101</v>
      </c>
      <c r="F20" s="18">
        <v>5</v>
      </c>
      <c r="G20" s="21">
        <v>32</v>
      </c>
      <c r="H20" s="18">
        <v>9</v>
      </c>
      <c r="I20" s="21">
        <v>44</v>
      </c>
      <c r="J20" s="18">
        <v>220</v>
      </c>
      <c r="K20" s="21">
        <v>61</v>
      </c>
      <c r="L20" s="18">
        <v>0.5</v>
      </c>
      <c r="M20" s="21">
        <v>63</v>
      </c>
      <c r="N20" s="18">
        <v>22</v>
      </c>
      <c r="O20" s="21">
        <v>33</v>
      </c>
      <c r="P20" s="18">
        <v>44.2</v>
      </c>
      <c r="Q20" s="21">
        <v>62</v>
      </c>
      <c r="R20" s="18">
        <v>9</v>
      </c>
      <c r="S20" s="21">
        <v>49</v>
      </c>
      <c r="T20" s="18">
        <v>8.1</v>
      </c>
      <c r="U20" s="21">
        <v>60</v>
      </c>
      <c r="V20" s="18">
        <f t="shared" si="0"/>
        <v>404</v>
      </c>
      <c r="W20" s="18">
        <v>12</v>
      </c>
    </row>
    <row r="21" spans="1:23" s="89" customFormat="1" ht="21" customHeight="1" x14ac:dyDescent="0.3">
      <c r="A21" s="18">
        <v>13</v>
      </c>
      <c r="B21" s="26" t="s">
        <v>120</v>
      </c>
      <c r="C21" s="25"/>
      <c r="D21" s="25"/>
      <c r="E21" s="18" t="s">
        <v>121</v>
      </c>
      <c r="F21" s="18">
        <v>25</v>
      </c>
      <c r="G21" s="21">
        <v>71</v>
      </c>
      <c r="H21" s="18">
        <v>16</v>
      </c>
      <c r="I21" s="21">
        <v>62</v>
      </c>
      <c r="J21" s="18">
        <v>230</v>
      </c>
      <c r="K21" s="21">
        <v>64</v>
      </c>
      <c r="L21" s="18">
        <v>0.49</v>
      </c>
      <c r="M21" s="21">
        <v>63</v>
      </c>
      <c r="N21" s="18">
        <v>9</v>
      </c>
      <c r="O21" s="21">
        <v>0</v>
      </c>
      <c r="P21" s="18">
        <v>35</v>
      </c>
      <c r="Q21" s="21">
        <v>42</v>
      </c>
      <c r="R21" s="18">
        <v>8.5</v>
      </c>
      <c r="S21" s="21">
        <v>53</v>
      </c>
      <c r="T21" s="18">
        <v>8.52</v>
      </c>
      <c r="U21" s="21">
        <v>48</v>
      </c>
      <c r="V21" s="18">
        <f t="shared" si="0"/>
        <v>403</v>
      </c>
      <c r="W21" s="18">
        <v>13</v>
      </c>
    </row>
    <row r="22" spans="1:23" s="89" customFormat="1" ht="21" customHeight="1" x14ac:dyDescent="0.3">
      <c r="A22" s="18">
        <v>14</v>
      </c>
      <c r="B22" s="28" t="s">
        <v>114</v>
      </c>
      <c r="C22" s="25"/>
      <c r="D22" s="25"/>
      <c r="E22" s="29" t="s">
        <v>200</v>
      </c>
      <c r="F22" s="18">
        <v>21</v>
      </c>
      <c r="G22" s="21">
        <v>66</v>
      </c>
      <c r="H22" s="18">
        <v>11</v>
      </c>
      <c r="I22" s="21">
        <v>54</v>
      </c>
      <c r="J22" s="18">
        <v>210</v>
      </c>
      <c r="K22" s="21">
        <v>55</v>
      </c>
      <c r="L22" s="18">
        <v>0.57999999999999996</v>
      </c>
      <c r="M22" s="21">
        <v>54</v>
      </c>
      <c r="N22" s="18">
        <v>32</v>
      </c>
      <c r="O22" s="21">
        <v>62</v>
      </c>
      <c r="P22" s="18">
        <v>34.4</v>
      </c>
      <c r="Q22" s="21">
        <v>40</v>
      </c>
      <c r="R22" s="18">
        <v>9.4</v>
      </c>
      <c r="S22" s="21">
        <v>32</v>
      </c>
      <c r="T22" s="18">
        <v>9.4700000000000006</v>
      </c>
      <c r="U22" s="21">
        <v>33</v>
      </c>
      <c r="V22" s="18">
        <f t="shared" si="0"/>
        <v>396</v>
      </c>
      <c r="W22" s="18">
        <v>14</v>
      </c>
    </row>
    <row r="23" spans="1:23" s="89" customFormat="1" ht="21" customHeight="1" x14ac:dyDescent="0.3">
      <c r="A23" s="18">
        <v>15</v>
      </c>
      <c r="B23" s="19" t="s">
        <v>136</v>
      </c>
      <c r="C23" s="25"/>
      <c r="D23" s="25"/>
      <c r="E23" s="25" t="s">
        <v>183</v>
      </c>
      <c r="F23" s="18">
        <v>24</v>
      </c>
      <c r="G23" s="21">
        <v>69</v>
      </c>
      <c r="H23" s="18">
        <v>12</v>
      </c>
      <c r="I23" s="21">
        <v>60</v>
      </c>
      <c r="J23" s="18">
        <v>215</v>
      </c>
      <c r="K23" s="21">
        <v>60</v>
      </c>
      <c r="L23" s="18">
        <v>0.44</v>
      </c>
      <c r="M23" s="21">
        <v>66</v>
      </c>
      <c r="N23" s="18">
        <v>13</v>
      </c>
      <c r="O23" s="21">
        <v>4</v>
      </c>
      <c r="P23" s="18">
        <v>40</v>
      </c>
      <c r="Q23" s="21">
        <v>60</v>
      </c>
      <c r="R23" s="18">
        <v>9.4</v>
      </c>
      <c r="S23" s="21">
        <v>32</v>
      </c>
      <c r="T23" s="18">
        <v>9.5</v>
      </c>
      <c r="U23" s="21">
        <v>30</v>
      </c>
      <c r="V23" s="18">
        <f t="shared" si="0"/>
        <v>381</v>
      </c>
      <c r="W23" s="18">
        <v>15</v>
      </c>
    </row>
    <row r="24" spans="1:23" s="89" customFormat="1" ht="21" customHeight="1" x14ac:dyDescent="0.3">
      <c r="A24" s="18">
        <v>16</v>
      </c>
      <c r="B24" s="30" t="s">
        <v>124</v>
      </c>
      <c r="C24" s="25"/>
      <c r="D24" s="25"/>
      <c r="E24" s="25" t="s">
        <v>185</v>
      </c>
      <c r="F24" s="18">
        <v>13</v>
      </c>
      <c r="G24" s="21">
        <v>61</v>
      </c>
      <c r="H24" s="18">
        <v>16</v>
      </c>
      <c r="I24" s="21">
        <v>62</v>
      </c>
      <c r="J24" s="18">
        <v>225</v>
      </c>
      <c r="K24" s="21">
        <v>62</v>
      </c>
      <c r="L24" s="18">
        <v>0.54</v>
      </c>
      <c r="M24" s="21">
        <v>61</v>
      </c>
      <c r="N24" s="18">
        <v>8</v>
      </c>
      <c r="O24" s="21">
        <v>0</v>
      </c>
      <c r="P24" s="18">
        <v>32</v>
      </c>
      <c r="Q24" s="21">
        <v>32</v>
      </c>
      <c r="R24" s="18">
        <v>9</v>
      </c>
      <c r="S24" s="21">
        <v>43</v>
      </c>
      <c r="T24" s="18">
        <v>8.11</v>
      </c>
      <c r="U24" s="21">
        <v>59</v>
      </c>
      <c r="V24" s="18">
        <f t="shared" si="0"/>
        <v>380</v>
      </c>
      <c r="W24" s="18">
        <v>16</v>
      </c>
    </row>
    <row r="25" spans="1:23" s="89" customFormat="1" ht="21" customHeight="1" x14ac:dyDescent="0.3">
      <c r="A25" s="18">
        <v>17</v>
      </c>
      <c r="B25" s="26" t="s">
        <v>122</v>
      </c>
      <c r="C25" s="25"/>
      <c r="D25" s="25"/>
      <c r="E25" s="31" t="s">
        <v>195</v>
      </c>
      <c r="F25" s="18">
        <v>14</v>
      </c>
      <c r="G25" s="21">
        <v>61</v>
      </c>
      <c r="H25" s="18">
        <v>15</v>
      </c>
      <c r="I25" s="21">
        <v>61</v>
      </c>
      <c r="J25" s="18">
        <v>245</v>
      </c>
      <c r="K25" s="21">
        <v>69</v>
      </c>
      <c r="L25" s="18">
        <v>0.55000000000000004</v>
      </c>
      <c r="M25" s="21">
        <v>60</v>
      </c>
      <c r="N25" s="18">
        <v>4</v>
      </c>
      <c r="O25" s="21">
        <v>0</v>
      </c>
      <c r="P25" s="18">
        <v>30.3</v>
      </c>
      <c r="Q25" s="21">
        <v>25</v>
      </c>
      <c r="R25" s="18">
        <v>8.8000000000000007</v>
      </c>
      <c r="S25" s="21">
        <v>47</v>
      </c>
      <c r="T25" s="18">
        <v>8.2100000000000009</v>
      </c>
      <c r="U25" s="21">
        <v>56</v>
      </c>
      <c r="V25" s="18">
        <f t="shared" si="0"/>
        <v>379</v>
      </c>
      <c r="W25" s="18">
        <v>17</v>
      </c>
    </row>
    <row r="26" spans="1:23" s="89" customFormat="1" ht="21" customHeight="1" x14ac:dyDescent="0.3">
      <c r="A26" s="18">
        <v>18</v>
      </c>
      <c r="B26" s="26" t="s">
        <v>181</v>
      </c>
      <c r="C26" s="18"/>
      <c r="D26" s="18"/>
      <c r="E26" s="18" t="s">
        <v>182</v>
      </c>
      <c r="F26" s="18">
        <v>10.5</v>
      </c>
      <c r="G26" s="21">
        <v>58</v>
      </c>
      <c r="H26" s="18">
        <v>12</v>
      </c>
      <c r="I26" s="21">
        <v>60</v>
      </c>
      <c r="J26" s="18">
        <v>230</v>
      </c>
      <c r="K26" s="21">
        <v>64</v>
      </c>
      <c r="L26" s="18">
        <v>0.56000000000000005</v>
      </c>
      <c r="M26" s="21">
        <v>58</v>
      </c>
      <c r="N26" s="18">
        <v>14</v>
      </c>
      <c r="O26" s="21">
        <v>8</v>
      </c>
      <c r="P26" s="18">
        <v>42</v>
      </c>
      <c r="Q26" s="21">
        <v>61</v>
      </c>
      <c r="R26" s="18">
        <v>9.1999999999999993</v>
      </c>
      <c r="S26" s="21">
        <v>40</v>
      </c>
      <c r="T26" s="18">
        <v>9.56</v>
      </c>
      <c r="U26" s="21">
        <v>27</v>
      </c>
      <c r="V26" s="18">
        <f t="shared" si="0"/>
        <v>376</v>
      </c>
      <c r="W26" s="18">
        <v>18</v>
      </c>
    </row>
    <row r="27" spans="1:23" s="89" customFormat="1" ht="21" customHeight="1" x14ac:dyDescent="0.3">
      <c r="A27" s="18">
        <v>19</v>
      </c>
      <c r="B27" s="26" t="s">
        <v>112</v>
      </c>
      <c r="C27" s="25"/>
      <c r="D27" s="25"/>
      <c r="E27" s="18" t="s">
        <v>113</v>
      </c>
      <c r="F27" s="18">
        <v>11</v>
      </c>
      <c r="G27" s="21">
        <v>60</v>
      </c>
      <c r="H27" s="18">
        <v>10</v>
      </c>
      <c r="I27" s="21">
        <v>49</v>
      </c>
      <c r="J27" s="18">
        <v>221</v>
      </c>
      <c r="K27" s="21">
        <v>61</v>
      </c>
      <c r="L27" s="18">
        <v>0.51</v>
      </c>
      <c r="M27" s="21">
        <v>62</v>
      </c>
      <c r="N27" s="18">
        <v>4</v>
      </c>
      <c r="O27" s="21">
        <v>0</v>
      </c>
      <c r="P27" s="18">
        <v>35</v>
      </c>
      <c r="Q27" s="21">
        <v>42</v>
      </c>
      <c r="R27" s="18">
        <v>9</v>
      </c>
      <c r="S27" s="21">
        <v>49</v>
      </c>
      <c r="T27" s="18">
        <v>8.49</v>
      </c>
      <c r="U27" s="21">
        <v>49</v>
      </c>
      <c r="V27" s="18">
        <f t="shared" si="0"/>
        <v>372</v>
      </c>
      <c r="W27" s="18">
        <v>19</v>
      </c>
    </row>
    <row r="28" spans="1:23" s="89" customFormat="1" ht="21" customHeight="1" x14ac:dyDescent="0.3">
      <c r="A28" s="18">
        <v>20</v>
      </c>
      <c r="B28" s="26" t="s">
        <v>106</v>
      </c>
      <c r="C28" s="25"/>
      <c r="D28" s="25"/>
      <c r="E28" s="18" t="s">
        <v>107</v>
      </c>
      <c r="F28" s="18">
        <v>4</v>
      </c>
      <c r="G28" s="21">
        <v>25</v>
      </c>
      <c r="H28" s="18">
        <v>9</v>
      </c>
      <c r="I28" s="21">
        <v>44</v>
      </c>
      <c r="J28" s="18">
        <v>234</v>
      </c>
      <c r="K28" s="21">
        <v>65</v>
      </c>
      <c r="L28" s="18">
        <v>0.51</v>
      </c>
      <c r="M28" s="21">
        <v>62</v>
      </c>
      <c r="N28" s="18">
        <v>26</v>
      </c>
      <c r="O28" s="21">
        <v>43</v>
      </c>
      <c r="P28" s="18">
        <v>34.1</v>
      </c>
      <c r="Q28" s="21">
        <v>40</v>
      </c>
      <c r="R28" s="18">
        <v>8.8000000000000007</v>
      </c>
      <c r="S28" s="21">
        <v>47</v>
      </c>
      <c r="T28" s="18">
        <v>9.2200000000000006</v>
      </c>
      <c r="U28" s="21">
        <v>43</v>
      </c>
      <c r="V28" s="18">
        <f t="shared" si="0"/>
        <v>369</v>
      </c>
      <c r="W28" s="18">
        <v>20</v>
      </c>
    </row>
    <row r="29" spans="1:23" s="89" customFormat="1" ht="21" customHeight="1" x14ac:dyDescent="0.3">
      <c r="A29" s="18">
        <v>21</v>
      </c>
      <c r="B29" s="26" t="s">
        <v>90</v>
      </c>
      <c r="C29" s="25"/>
      <c r="D29" s="25"/>
      <c r="E29" s="18" t="s">
        <v>91</v>
      </c>
      <c r="F29" s="27">
        <v>20</v>
      </c>
      <c r="G29" s="21">
        <v>65</v>
      </c>
      <c r="H29" s="27">
        <v>14</v>
      </c>
      <c r="I29" s="21">
        <v>61</v>
      </c>
      <c r="J29" s="27">
        <v>230</v>
      </c>
      <c r="K29" s="21">
        <v>64</v>
      </c>
      <c r="L29" s="27">
        <v>0</v>
      </c>
      <c r="M29" s="21">
        <v>0</v>
      </c>
      <c r="N29" s="27">
        <v>23</v>
      </c>
      <c r="O29" s="21">
        <v>35</v>
      </c>
      <c r="P29" s="27">
        <v>33.6</v>
      </c>
      <c r="Q29" s="21">
        <v>38</v>
      </c>
      <c r="R29" s="18">
        <v>8.9</v>
      </c>
      <c r="S29" s="21">
        <v>45</v>
      </c>
      <c r="T29" s="18">
        <v>8.17</v>
      </c>
      <c r="U29" s="21">
        <v>57</v>
      </c>
      <c r="V29" s="18">
        <f t="shared" si="0"/>
        <v>365</v>
      </c>
      <c r="W29" s="18">
        <v>21</v>
      </c>
    </row>
    <row r="30" spans="1:23" s="89" customFormat="1" ht="21" customHeight="1" x14ac:dyDescent="0.3">
      <c r="A30" s="18">
        <v>22</v>
      </c>
      <c r="B30" s="26" t="s">
        <v>127</v>
      </c>
      <c r="C30" s="18"/>
      <c r="D30" s="18"/>
      <c r="E30" s="18" t="s">
        <v>128</v>
      </c>
      <c r="F30" s="18">
        <v>20</v>
      </c>
      <c r="G30" s="21">
        <v>65</v>
      </c>
      <c r="H30" s="18">
        <v>8</v>
      </c>
      <c r="I30" s="21">
        <v>40</v>
      </c>
      <c r="J30" s="18">
        <v>213</v>
      </c>
      <c r="K30" s="21">
        <v>58</v>
      </c>
      <c r="L30" s="18">
        <v>0.48</v>
      </c>
      <c r="M30" s="21">
        <v>63</v>
      </c>
      <c r="N30" s="18">
        <v>16</v>
      </c>
      <c r="O30" s="21">
        <v>16</v>
      </c>
      <c r="P30" s="18">
        <v>28.7</v>
      </c>
      <c r="Q30" s="21">
        <v>16</v>
      </c>
      <c r="R30" s="18">
        <v>9.1999999999999993</v>
      </c>
      <c r="S30" s="21">
        <v>40</v>
      </c>
      <c r="T30" s="18">
        <v>8.56</v>
      </c>
      <c r="U30" s="21">
        <v>47</v>
      </c>
      <c r="V30" s="18">
        <f t="shared" si="0"/>
        <v>345</v>
      </c>
      <c r="W30" s="18">
        <v>22</v>
      </c>
    </row>
    <row r="31" spans="1:23" s="89" customFormat="1" ht="21" customHeight="1" x14ac:dyDescent="0.3">
      <c r="A31" s="18">
        <v>23</v>
      </c>
      <c r="B31" s="26" t="s">
        <v>104</v>
      </c>
      <c r="C31" s="25"/>
      <c r="D31" s="25"/>
      <c r="E31" s="18" t="s">
        <v>105</v>
      </c>
      <c r="F31" s="18">
        <v>13.2</v>
      </c>
      <c r="G31" s="21">
        <v>61</v>
      </c>
      <c r="H31" s="18">
        <v>12</v>
      </c>
      <c r="I31" s="21">
        <v>60</v>
      </c>
      <c r="J31" s="18">
        <v>220</v>
      </c>
      <c r="K31" s="21">
        <v>61</v>
      </c>
      <c r="L31" s="18">
        <v>1.24</v>
      </c>
      <c r="M31" s="21">
        <v>26</v>
      </c>
      <c r="N31" s="18">
        <v>0</v>
      </c>
      <c r="O31" s="21">
        <v>0</v>
      </c>
      <c r="P31" s="18">
        <v>30.4</v>
      </c>
      <c r="Q31" s="21">
        <v>26</v>
      </c>
      <c r="R31" s="18">
        <v>8.1</v>
      </c>
      <c r="S31" s="21">
        <v>62</v>
      </c>
      <c r="T31" s="18">
        <v>9.2100000000000009</v>
      </c>
      <c r="U31" s="21">
        <v>43</v>
      </c>
      <c r="V31" s="18">
        <f t="shared" si="0"/>
        <v>339</v>
      </c>
      <c r="W31" s="18">
        <v>23</v>
      </c>
    </row>
    <row r="32" spans="1:23" s="89" customFormat="1" ht="21" customHeight="1" x14ac:dyDescent="0.3">
      <c r="A32" s="18">
        <v>24</v>
      </c>
      <c r="B32" s="28" t="s">
        <v>140</v>
      </c>
      <c r="C32" s="18"/>
      <c r="D32" s="18"/>
      <c r="E32" s="24" t="s">
        <v>186</v>
      </c>
      <c r="F32" s="18">
        <v>17</v>
      </c>
      <c r="G32" s="21">
        <v>63</v>
      </c>
      <c r="H32" s="18">
        <v>12</v>
      </c>
      <c r="I32" s="21">
        <v>60</v>
      </c>
      <c r="J32" s="18">
        <v>210</v>
      </c>
      <c r="K32" s="21">
        <v>69</v>
      </c>
      <c r="L32" s="18">
        <v>1.26</v>
      </c>
      <c r="M32" s="21">
        <v>24</v>
      </c>
      <c r="N32" s="18">
        <v>12</v>
      </c>
      <c r="O32" s="21">
        <v>1</v>
      </c>
      <c r="P32" s="18">
        <v>31.7</v>
      </c>
      <c r="Q32" s="21">
        <v>30</v>
      </c>
      <c r="R32" s="18">
        <v>10.1</v>
      </c>
      <c r="S32" s="21">
        <v>15</v>
      </c>
      <c r="T32" s="18">
        <v>7.52</v>
      </c>
      <c r="U32" s="21">
        <v>64</v>
      </c>
      <c r="V32" s="18">
        <f t="shared" si="0"/>
        <v>326</v>
      </c>
      <c r="W32" s="18">
        <v>24</v>
      </c>
    </row>
    <row r="33" spans="1:23" s="89" customFormat="1" ht="21" customHeight="1" x14ac:dyDescent="0.3">
      <c r="A33" s="18">
        <v>25</v>
      </c>
      <c r="B33" s="26" t="s">
        <v>88</v>
      </c>
      <c r="C33" s="25"/>
      <c r="D33" s="25"/>
      <c r="E33" s="18" t="s">
        <v>89</v>
      </c>
      <c r="F33" s="27">
        <v>6</v>
      </c>
      <c r="G33" s="21">
        <v>40</v>
      </c>
      <c r="H33" s="27">
        <v>9</v>
      </c>
      <c r="I33" s="21">
        <v>44</v>
      </c>
      <c r="J33" s="27">
        <v>248</v>
      </c>
      <c r="K33" s="21">
        <v>70</v>
      </c>
      <c r="L33" s="27">
        <v>0</v>
      </c>
      <c r="M33" s="21">
        <v>0</v>
      </c>
      <c r="N33" s="27">
        <v>12</v>
      </c>
      <c r="O33" s="21">
        <v>1</v>
      </c>
      <c r="P33" s="27">
        <v>41.9</v>
      </c>
      <c r="Q33" s="21">
        <v>60</v>
      </c>
      <c r="R33" s="18">
        <v>8.6</v>
      </c>
      <c r="S33" s="21">
        <v>51</v>
      </c>
      <c r="T33" s="18">
        <v>8.18</v>
      </c>
      <c r="U33" s="21">
        <v>57</v>
      </c>
      <c r="V33" s="18">
        <f t="shared" si="0"/>
        <v>323</v>
      </c>
      <c r="W33" s="18">
        <v>25</v>
      </c>
    </row>
    <row r="34" spans="1:23" s="89" customFormat="1" ht="21" customHeight="1" x14ac:dyDescent="0.3">
      <c r="A34" s="18">
        <v>26</v>
      </c>
      <c r="B34" s="26" t="s">
        <v>110</v>
      </c>
      <c r="C34" s="25"/>
      <c r="D34" s="25"/>
      <c r="E34" s="18" t="s">
        <v>111</v>
      </c>
      <c r="F34" s="18">
        <v>7</v>
      </c>
      <c r="G34" s="21">
        <v>43</v>
      </c>
      <c r="H34" s="18">
        <v>7</v>
      </c>
      <c r="I34" s="21">
        <v>32</v>
      </c>
      <c r="J34" s="18">
        <v>250</v>
      </c>
      <c r="K34" s="21">
        <v>70</v>
      </c>
      <c r="L34" s="18">
        <v>0</v>
      </c>
      <c r="M34" s="21">
        <v>0</v>
      </c>
      <c r="N34" s="18">
        <v>12</v>
      </c>
      <c r="O34" s="21">
        <v>1</v>
      </c>
      <c r="P34" s="18">
        <v>44.1</v>
      </c>
      <c r="Q34" s="21">
        <v>62</v>
      </c>
      <c r="R34" s="18">
        <v>8.4</v>
      </c>
      <c r="S34" s="21">
        <v>55</v>
      </c>
      <c r="T34" s="18">
        <v>8.3800000000000008</v>
      </c>
      <c r="U34" s="21">
        <v>51</v>
      </c>
      <c r="V34" s="18">
        <f t="shared" si="0"/>
        <v>314</v>
      </c>
      <c r="W34" s="18">
        <v>26</v>
      </c>
    </row>
    <row r="35" spans="1:23" s="89" customFormat="1" ht="21" customHeight="1" x14ac:dyDescent="0.3">
      <c r="A35" s="18">
        <v>27</v>
      </c>
      <c r="B35" s="26" t="s">
        <v>177</v>
      </c>
      <c r="C35" s="18"/>
      <c r="D35" s="18"/>
      <c r="E35" s="18" t="s">
        <v>178</v>
      </c>
      <c r="F35" s="18">
        <v>16</v>
      </c>
      <c r="G35" s="21">
        <v>62</v>
      </c>
      <c r="H35" s="18">
        <v>16</v>
      </c>
      <c r="I35" s="21">
        <v>62</v>
      </c>
      <c r="J35" s="18">
        <v>220</v>
      </c>
      <c r="K35" s="21">
        <v>61</v>
      </c>
      <c r="L35" s="18">
        <v>0.45</v>
      </c>
      <c r="M35" s="21">
        <v>65</v>
      </c>
      <c r="N35" s="18">
        <v>7</v>
      </c>
      <c r="O35" s="21">
        <v>0</v>
      </c>
      <c r="P35" s="18">
        <v>27.2</v>
      </c>
      <c r="Q35" s="21">
        <v>9</v>
      </c>
      <c r="R35" s="18">
        <v>9.3000000000000007</v>
      </c>
      <c r="S35" s="21">
        <v>36</v>
      </c>
      <c r="T35" s="18">
        <v>10.15</v>
      </c>
      <c r="U35" s="21">
        <v>17</v>
      </c>
      <c r="V35" s="18">
        <f t="shared" si="0"/>
        <v>312</v>
      </c>
      <c r="W35" s="18">
        <v>27</v>
      </c>
    </row>
    <row r="36" spans="1:23" s="89" customFormat="1" ht="21" customHeight="1" x14ac:dyDescent="0.3">
      <c r="A36" s="18">
        <v>28</v>
      </c>
      <c r="B36" s="23" t="s">
        <v>179</v>
      </c>
      <c r="C36" s="18"/>
      <c r="D36" s="18"/>
      <c r="E36" s="24" t="s">
        <v>180</v>
      </c>
      <c r="F36" s="18">
        <v>16.5</v>
      </c>
      <c r="G36" s="21">
        <v>62</v>
      </c>
      <c r="H36" s="18">
        <v>11</v>
      </c>
      <c r="I36" s="21">
        <v>54</v>
      </c>
      <c r="J36" s="18">
        <v>230</v>
      </c>
      <c r="K36" s="21">
        <v>64</v>
      </c>
      <c r="L36" s="18">
        <v>0</v>
      </c>
      <c r="M36" s="21">
        <v>0</v>
      </c>
      <c r="N36" s="18">
        <v>16</v>
      </c>
      <c r="O36" s="21">
        <v>16</v>
      </c>
      <c r="P36" s="18">
        <v>45.1</v>
      </c>
      <c r="Q36" s="21">
        <v>62</v>
      </c>
      <c r="R36" s="18">
        <v>9</v>
      </c>
      <c r="S36" s="21">
        <v>43</v>
      </c>
      <c r="T36" s="18">
        <v>0</v>
      </c>
      <c r="U36" s="21">
        <v>0</v>
      </c>
      <c r="V36" s="18">
        <f t="shared" si="0"/>
        <v>301</v>
      </c>
      <c r="W36" s="18">
        <v>28</v>
      </c>
    </row>
    <row r="37" spans="1:23" s="89" customFormat="1" ht="21" customHeight="1" x14ac:dyDescent="0.3">
      <c r="A37" s="18">
        <v>29</v>
      </c>
      <c r="B37" s="26" t="s">
        <v>98</v>
      </c>
      <c r="C37" s="18"/>
      <c r="D37" s="18"/>
      <c r="E37" s="18" t="s">
        <v>99</v>
      </c>
      <c r="F37" s="27">
        <v>6.5</v>
      </c>
      <c r="G37" s="21">
        <v>41</v>
      </c>
      <c r="H37" s="27">
        <v>7</v>
      </c>
      <c r="I37" s="21">
        <v>32</v>
      </c>
      <c r="J37" s="27">
        <v>250</v>
      </c>
      <c r="K37" s="21">
        <v>70</v>
      </c>
      <c r="L37" s="27">
        <v>0</v>
      </c>
      <c r="M37" s="21">
        <v>0</v>
      </c>
      <c r="N37" s="27">
        <v>22</v>
      </c>
      <c r="O37" s="21">
        <v>33</v>
      </c>
      <c r="P37" s="27">
        <v>21</v>
      </c>
      <c r="Q37" s="21">
        <v>0</v>
      </c>
      <c r="R37" s="18">
        <v>8.4</v>
      </c>
      <c r="S37" s="21">
        <v>55</v>
      </c>
      <c r="T37" s="18">
        <v>8.19</v>
      </c>
      <c r="U37" s="21">
        <v>57</v>
      </c>
      <c r="V37" s="18">
        <f t="shared" si="0"/>
        <v>288</v>
      </c>
      <c r="W37" s="18">
        <v>29</v>
      </c>
    </row>
    <row r="38" spans="1:23" s="89" customFormat="1" ht="21" customHeight="1" x14ac:dyDescent="0.3">
      <c r="A38" s="18">
        <v>30</v>
      </c>
      <c r="B38" s="32" t="s">
        <v>175</v>
      </c>
      <c r="C38" s="18"/>
      <c r="D38" s="18"/>
      <c r="E38" s="18" t="s">
        <v>176</v>
      </c>
      <c r="F38" s="18">
        <v>7</v>
      </c>
      <c r="G38" s="21">
        <v>43</v>
      </c>
      <c r="H38" s="18">
        <v>4</v>
      </c>
      <c r="I38" s="21">
        <v>16</v>
      </c>
      <c r="J38" s="18">
        <v>205</v>
      </c>
      <c r="K38" s="21">
        <v>50</v>
      </c>
      <c r="L38" s="18">
        <v>0.31</v>
      </c>
      <c r="M38" s="21">
        <v>82</v>
      </c>
      <c r="N38" s="18">
        <v>14</v>
      </c>
      <c r="O38" s="21">
        <v>8</v>
      </c>
      <c r="P38" s="18">
        <v>29</v>
      </c>
      <c r="Q38" s="21">
        <v>19</v>
      </c>
      <c r="R38" s="18">
        <v>9.5</v>
      </c>
      <c r="S38" s="21">
        <v>28</v>
      </c>
      <c r="T38" s="18">
        <v>10.07</v>
      </c>
      <c r="U38" s="21">
        <v>21</v>
      </c>
      <c r="V38" s="18">
        <f t="shared" si="0"/>
        <v>267</v>
      </c>
      <c r="W38" s="18">
        <v>30</v>
      </c>
    </row>
    <row r="39" spans="1:23" s="89" customFormat="1" ht="21" customHeight="1" x14ac:dyDescent="0.3">
      <c r="A39" s="18">
        <v>31</v>
      </c>
      <c r="B39" s="30" t="s">
        <v>125</v>
      </c>
      <c r="C39" s="25"/>
      <c r="D39" s="25"/>
      <c r="E39" s="25" t="s">
        <v>126</v>
      </c>
      <c r="F39" s="18">
        <v>10</v>
      </c>
      <c r="G39" s="21">
        <v>55</v>
      </c>
      <c r="H39" s="18">
        <v>10</v>
      </c>
      <c r="I39" s="21">
        <v>49</v>
      </c>
      <c r="J39" s="18">
        <v>210</v>
      </c>
      <c r="K39" s="21">
        <v>55</v>
      </c>
      <c r="L39" s="18">
        <v>1.27</v>
      </c>
      <c r="M39" s="21">
        <v>23</v>
      </c>
      <c r="N39" s="18">
        <v>10</v>
      </c>
      <c r="O39" s="21">
        <v>0</v>
      </c>
      <c r="P39" s="18">
        <v>29</v>
      </c>
      <c r="Q39" s="21">
        <v>19</v>
      </c>
      <c r="R39" s="18">
        <v>8.8000000000000007</v>
      </c>
      <c r="S39" s="21">
        <v>47</v>
      </c>
      <c r="T39" s="18">
        <v>10.52</v>
      </c>
      <c r="U39" s="21">
        <v>4</v>
      </c>
      <c r="V39" s="18">
        <f t="shared" si="0"/>
        <v>252</v>
      </c>
      <c r="W39" s="18">
        <v>31</v>
      </c>
    </row>
    <row r="40" spans="1:23" s="89" customFormat="1" ht="21" customHeight="1" x14ac:dyDescent="0.3">
      <c r="A40" s="18">
        <v>32</v>
      </c>
      <c r="B40" s="26" t="s">
        <v>172</v>
      </c>
      <c r="C40" s="18"/>
      <c r="D40" s="18"/>
      <c r="E40" s="18" t="s">
        <v>173</v>
      </c>
      <c r="F40" s="18">
        <v>16</v>
      </c>
      <c r="G40" s="21">
        <v>62</v>
      </c>
      <c r="H40" s="18">
        <v>10</v>
      </c>
      <c r="I40" s="21">
        <v>49</v>
      </c>
      <c r="J40" s="18">
        <v>200</v>
      </c>
      <c r="K40" s="21">
        <v>45</v>
      </c>
      <c r="L40" s="18">
        <v>0</v>
      </c>
      <c r="M40" s="21">
        <v>0</v>
      </c>
      <c r="N40" s="18">
        <v>22</v>
      </c>
      <c r="O40" s="21">
        <v>33</v>
      </c>
      <c r="P40" s="18">
        <v>28</v>
      </c>
      <c r="Q40" s="21">
        <v>13</v>
      </c>
      <c r="R40" s="18">
        <v>9.6</v>
      </c>
      <c r="S40" s="21">
        <v>25</v>
      </c>
      <c r="T40" s="18">
        <v>9.59</v>
      </c>
      <c r="U40" s="21">
        <v>25</v>
      </c>
      <c r="V40" s="18">
        <f t="shared" si="0"/>
        <v>252</v>
      </c>
      <c r="W40" s="18">
        <v>32</v>
      </c>
    </row>
    <row r="41" spans="1:23" s="89" customFormat="1" ht="21" customHeight="1" x14ac:dyDescent="0.3">
      <c r="A41" s="18">
        <v>33</v>
      </c>
      <c r="B41" s="33" t="s">
        <v>197</v>
      </c>
      <c r="C41" s="18"/>
      <c r="D41" s="18"/>
      <c r="E41" s="18" t="s">
        <v>169</v>
      </c>
      <c r="F41" s="18">
        <v>8</v>
      </c>
      <c r="G41" s="21">
        <v>46</v>
      </c>
      <c r="H41" s="18">
        <v>6</v>
      </c>
      <c r="I41" s="21">
        <v>25</v>
      </c>
      <c r="J41" s="18">
        <v>221</v>
      </c>
      <c r="K41" s="21">
        <v>61</v>
      </c>
      <c r="L41" s="18">
        <v>2.3199999999999998</v>
      </c>
      <c r="M41" s="21">
        <v>0</v>
      </c>
      <c r="N41" s="18">
        <v>11</v>
      </c>
      <c r="O41" s="21">
        <v>0</v>
      </c>
      <c r="P41" s="18">
        <v>29</v>
      </c>
      <c r="Q41" s="21">
        <v>19</v>
      </c>
      <c r="R41" s="18">
        <v>8.6</v>
      </c>
      <c r="S41" s="21">
        <v>51</v>
      </c>
      <c r="T41" s="18">
        <v>9.41</v>
      </c>
      <c r="U41" s="21">
        <v>39</v>
      </c>
      <c r="V41" s="18">
        <f t="shared" si="0"/>
        <v>241</v>
      </c>
      <c r="W41" s="18">
        <v>33</v>
      </c>
    </row>
    <row r="42" spans="1:23" s="89" customFormat="1" ht="21" customHeight="1" x14ac:dyDescent="0.3">
      <c r="A42" s="18">
        <v>34</v>
      </c>
      <c r="B42" s="19" t="s">
        <v>133</v>
      </c>
      <c r="C42" s="20"/>
      <c r="D42" s="20"/>
      <c r="E42" s="20" t="s">
        <v>134</v>
      </c>
      <c r="F42" s="18">
        <v>15</v>
      </c>
      <c r="G42" s="21">
        <v>62</v>
      </c>
      <c r="H42" s="18">
        <v>6</v>
      </c>
      <c r="I42" s="21">
        <v>25</v>
      </c>
      <c r="J42" s="18">
        <v>205</v>
      </c>
      <c r="K42" s="21">
        <v>50</v>
      </c>
      <c r="L42" s="18">
        <v>1.32</v>
      </c>
      <c r="M42" s="21">
        <v>18</v>
      </c>
      <c r="N42" s="18">
        <v>0</v>
      </c>
      <c r="O42" s="21">
        <v>0</v>
      </c>
      <c r="P42" s="18">
        <v>34.299999999999997</v>
      </c>
      <c r="Q42" s="21">
        <v>40</v>
      </c>
      <c r="R42" s="18">
        <v>9.3000000000000007</v>
      </c>
      <c r="S42" s="21">
        <v>36</v>
      </c>
      <c r="T42" s="18">
        <v>0</v>
      </c>
      <c r="U42" s="21">
        <v>0</v>
      </c>
      <c r="V42" s="18">
        <f t="shared" si="0"/>
        <v>231</v>
      </c>
      <c r="W42" s="18">
        <v>34</v>
      </c>
    </row>
    <row r="43" spans="1:23" s="89" customFormat="1" ht="21" customHeight="1" x14ac:dyDescent="0.3">
      <c r="A43" s="18">
        <v>35</v>
      </c>
      <c r="B43" s="26" t="s">
        <v>196</v>
      </c>
      <c r="C43" s="18"/>
      <c r="D43" s="18"/>
      <c r="E43" s="18" t="s">
        <v>174</v>
      </c>
      <c r="F43" s="18">
        <v>8</v>
      </c>
      <c r="G43" s="21">
        <v>48</v>
      </c>
      <c r="H43" s="18">
        <v>8</v>
      </c>
      <c r="I43" s="21">
        <v>40</v>
      </c>
      <c r="J43" s="18">
        <v>205</v>
      </c>
      <c r="K43" s="21">
        <v>50</v>
      </c>
      <c r="L43" s="18">
        <v>1.04</v>
      </c>
      <c r="M43" s="21">
        <v>48</v>
      </c>
      <c r="N43" s="18">
        <v>16</v>
      </c>
      <c r="O43" s="21">
        <v>16</v>
      </c>
      <c r="P43" s="18">
        <v>24.1</v>
      </c>
      <c r="Q43" s="21">
        <v>1</v>
      </c>
      <c r="R43" s="18">
        <v>9.5</v>
      </c>
      <c r="S43" s="21">
        <v>28</v>
      </c>
      <c r="T43" s="18">
        <v>0</v>
      </c>
      <c r="U43" s="21">
        <v>0</v>
      </c>
      <c r="V43" s="18">
        <f t="shared" si="0"/>
        <v>231</v>
      </c>
      <c r="W43" s="18">
        <v>35</v>
      </c>
    </row>
    <row r="44" spans="1:23" s="89" customFormat="1" ht="21" customHeight="1" x14ac:dyDescent="0.3">
      <c r="A44" s="18">
        <v>36</v>
      </c>
      <c r="B44" s="26" t="s">
        <v>129</v>
      </c>
      <c r="C44" s="25"/>
      <c r="D44" s="25"/>
      <c r="E44" s="18" t="s">
        <v>130</v>
      </c>
      <c r="F44" s="18">
        <v>14</v>
      </c>
      <c r="G44" s="21">
        <v>61</v>
      </c>
      <c r="H44" s="18">
        <v>8</v>
      </c>
      <c r="I44" s="21">
        <v>40</v>
      </c>
      <c r="J44" s="18">
        <v>205</v>
      </c>
      <c r="K44" s="21">
        <v>50</v>
      </c>
      <c r="L44" s="18">
        <v>2.25</v>
      </c>
      <c r="M44" s="21">
        <v>0</v>
      </c>
      <c r="N44" s="18">
        <v>12</v>
      </c>
      <c r="O44" s="21">
        <v>1</v>
      </c>
      <c r="P44" s="18">
        <v>23.2</v>
      </c>
      <c r="Q44" s="21">
        <v>0</v>
      </c>
      <c r="R44" s="18">
        <v>10.1</v>
      </c>
      <c r="S44" s="21">
        <v>15</v>
      </c>
      <c r="T44" s="18">
        <v>8.06</v>
      </c>
      <c r="U44" s="21">
        <v>60</v>
      </c>
      <c r="V44" s="18">
        <f t="shared" si="0"/>
        <v>227</v>
      </c>
      <c r="W44" s="18">
        <v>36</v>
      </c>
    </row>
    <row r="45" spans="1:23" s="89" customFormat="1" ht="21" customHeight="1" x14ac:dyDescent="0.3">
      <c r="A45" s="18">
        <v>37</v>
      </c>
      <c r="B45" s="26" t="s">
        <v>188</v>
      </c>
      <c r="C45" s="18"/>
      <c r="D45" s="18"/>
      <c r="E45" s="18" t="s">
        <v>189</v>
      </c>
      <c r="F45" s="18">
        <v>15</v>
      </c>
      <c r="G45" s="21">
        <v>62</v>
      </c>
      <c r="H45" s="18">
        <v>8</v>
      </c>
      <c r="I45" s="21">
        <v>40</v>
      </c>
      <c r="J45" s="18">
        <v>183</v>
      </c>
      <c r="K45" s="21">
        <v>33</v>
      </c>
      <c r="L45" s="18">
        <v>0</v>
      </c>
      <c r="M45" s="21">
        <v>0</v>
      </c>
      <c r="N45" s="18">
        <v>0</v>
      </c>
      <c r="O45" s="21">
        <v>0</v>
      </c>
      <c r="P45" s="18">
        <v>15.8</v>
      </c>
      <c r="Q45" s="21">
        <v>0</v>
      </c>
      <c r="R45" s="18">
        <v>9.3000000000000007</v>
      </c>
      <c r="S45" s="21">
        <v>36</v>
      </c>
      <c r="T45" s="18">
        <v>9.27</v>
      </c>
      <c r="U45" s="21">
        <v>42</v>
      </c>
      <c r="V45" s="18">
        <f t="shared" si="0"/>
        <v>213</v>
      </c>
      <c r="W45" s="18">
        <v>37</v>
      </c>
    </row>
    <row r="46" spans="1:23" s="89" customFormat="1" ht="21" customHeight="1" x14ac:dyDescent="0.3">
      <c r="A46" s="18">
        <v>38</v>
      </c>
      <c r="B46" s="26" t="s">
        <v>102</v>
      </c>
      <c r="C46" s="25"/>
      <c r="D46" s="25"/>
      <c r="E46" s="18" t="s">
        <v>103</v>
      </c>
      <c r="F46" s="18">
        <v>11</v>
      </c>
      <c r="G46" s="21">
        <v>60</v>
      </c>
      <c r="H46" s="18">
        <v>10</v>
      </c>
      <c r="I46" s="21">
        <v>49</v>
      </c>
      <c r="J46" s="18">
        <v>220</v>
      </c>
      <c r="K46" s="21">
        <v>61</v>
      </c>
      <c r="L46" s="18"/>
      <c r="M46" s="21"/>
      <c r="N46" s="18"/>
      <c r="O46" s="21"/>
      <c r="P46" s="18"/>
      <c r="Q46" s="21"/>
      <c r="R46" s="18"/>
      <c r="S46" s="21"/>
      <c r="T46" s="18"/>
      <c r="U46" s="21"/>
      <c r="V46" s="18">
        <f>SUM(G46,I46,K46)</f>
        <v>170</v>
      </c>
      <c r="W46" s="18">
        <v>38</v>
      </c>
    </row>
    <row r="47" spans="1:23" s="89" customFormat="1" ht="21" customHeight="1" x14ac:dyDescent="0.3">
      <c r="A47" s="18">
        <v>39</v>
      </c>
      <c r="B47" s="33" t="s">
        <v>165</v>
      </c>
      <c r="C47" s="18"/>
      <c r="D47" s="18"/>
      <c r="E47" s="18" t="s">
        <v>166</v>
      </c>
      <c r="F47" s="18">
        <v>7</v>
      </c>
      <c r="G47" s="21">
        <v>43</v>
      </c>
      <c r="H47" s="18">
        <v>9</v>
      </c>
      <c r="I47" s="21">
        <v>44</v>
      </c>
      <c r="J47" s="18">
        <v>220</v>
      </c>
      <c r="K47" s="21">
        <v>61</v>
      </c>
      <c r="L47" s="18"/>
      <c r="M47" s="21"/>
      <c r="N47" s="18"/>
      <c r="O47" s="21"/>
      <c r="P47" s="18"/>
      <c r="Q47" s="21"/>
      <c r="R47" s="18"/>
      <c r="S47" s="21"/>
      <c r="T47" s="18"/>
      <c r="U47" s="21"/>
      <c r="V47" s="18">
        <f>SUM(G47,I47,K47)</f>
        <v>148</v>
      </c>
      <c r="W47" s="18">
        <v>39</v>
      </c>
    </row>
    <row r="48" spans="1:23" s="89" customFormat="1" ht="21" customHeight="1" x14ac:dyDescent="0.3">
      <c r="A48" s="18">
        <v>40</v>
      </c>
      <c r="B48" s="26" t="s">
        <v>115</v>
      </c>
      <c r="C48" s="18"/>
      <c r="D48" s="18"/>
      <c r="E48" s="34" t="s">
        <v>116</v>
      </c>
      <c r="F48" s="18">
        <v>4</v>
      </c>
      <c r="G48" s="21">
        <v>25</v>
      </c>
      <c r="H48" s="18">
        <v>5</v>
      </c>
      <c r="I48" s="21">
        <v>20</v>
      </c>
      <c r="J48" s="18">
        <v>175</v>
      </c>
      <c r="K48" s="21">
        <v>27</v>
      </c>
      <c r="L48" s="18">
        <v>0</v>
      </c>
      <c r="M48" s="21">
        <v>0</v>
      </c>
      <c r="N48" s="18">
        <v>0</v>
      </c>
      <c r="O48" s="21">
        <v>0</v>
      </c>
      <c r="P48" s="18">
        <v>27</v>
      </c>
      <c r="Q48" s="21">
        <v>9</v>
      </c>
      <c r="R48" s="18">
        <v>10.5</v>
      </c>
      <c r="S48" s="21">
        <v>11</v>
      </c>
      <c r="T48" s="18">
        <v>9.39</v>
      </c>
      <c r="U48" s="21">
        <v>40</v>
      </c>
      <c r="V48" s="18">
        <f>SUM(G48,I48,K48,M48,O48,Q48,S48,U48)</f>
        <v>132</v>
      </c>
      <c r="W48" s="18">
        <v>40</v>
      </c>
    </row>
    <row r="49" spans="1:23" s="89" customFormat="1" ht="21" customHeight="1" x14ac:dyDescent="0.3">
      <c r="A49" s="18">
        <v>41</v>
      </c>
      <c r="B49" s="26" t="s">
        <v>117</v>
      </c>
      <c r="C49" s="18"/>
      <c r="D49" s="18"/>
      <c r="E49" s="18" t="s">
        <v>118</v>
      </c>
      <c r="F49" s="18">
        <v>6.5</v>
      </c>
      <c r="G49" s="21">
        <v>41</v>
      </c>
      <c r="H49" s="18">
        <v>8</v>
      </c>
      <c r="I49" s="21">
        <v>40</v>
      </c>
      <c r="J49" s="18">
        <v>193</v>
      </c>
      <c r="K49" s="21">
        <v>41</v>
      </c>
      <c r="L49" s="18"/>
      <c r="M49" s="21"/>
      <c r="N49" s="18"/>
      <c r="O49" s="21"/>
      <c r="P49" s="18"/>
      <c r="Q49" s="21"/>
      <c r="R49" s="18"/>
      <c r="S49" s="21"/>
      <c r="T49" s="18"/>
      <c r="U49" s="21"/>
      <c r="V49" s="18">
        <f>SUM(G49,I49,K49)</f>
        <v>122</v>
      </c>
      <c r="W49" s="18">
        <v>41</v>
      </c>
    </row>
    <row r="50" spans="1:23" s="88" customFormat="1" ht="21" customHeight="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2"/>
      <c r="U50" s="22"/>
      <c r="V50" s="22"/>
      <c r="W50" s="22"/>
    </row>
    <row r="52" spans="1:23" ht="15.75" x14ac:dyDescent="0.25">
      <c r="C52" s="94" t="s">
        <v>8</v>
      </c>
      <c r="D52" s="94"/>
      <c r="E52" s="94"/>
      <c r="F52" s="94"/>
      <c r="G52" s="94"/>
      <c r="H52" s="95" t="s">
        <v>10</v>
      </c>
      <c r="I52" s="95"/>
      <c r="J52" s="95"/>
    </row>
    <row r="53" spans="1:23" ht="15.75" x14ac:dyDescent="0.25">
      <c r="C53" s="94" t="s">
        <v>9</v>
      </c>
      <c r="D53" s="94"/>
      <c r="E53" s="94"/>
      <c r="F53" s="94"/>
      <c r="G53" s="94"/>
      <c r="H53" s="94" t="s">
        <v>18</v>
      </c>
      <c r="I53" s="94"/>
      <c r="J53" s="94"/>
    </row>
  </sheetData>
  <sortState ref="B9:V49">
    <sortCondition descending="1" ref="V9:V49"/>
  </sortState>
  <mergeCells count="20">
    <mergeCell ref="C53:G53"/>
    <mergeCell ref="H53:J53"/>
    <mergeCell ref="N7:O7"/>
    <mergeCell ref="P7:Q7"/>
    <mergeCell ref="R7:S7"/>
    <mergeCell ref="T7:U7"/>
    <mergeCell ref="V7:W7"/>
    <mergeCell ref="C52:G52"/>
    <mergeCell ref="H52:J52"/>
    <mergeCell ref="A2:W4"/>
    <mergeCell ref="A5:C6"/>
    <mergeCell ref="A7:A8"/>
    <mergeCell ref="B7:B8"/>
    <mergeCell ref="C7:C8"/>
    <mergeCell ref="E7:E8"/>
    <mergeCell ref="F7:G7"/>
    <mergeCell ref="H7:I7"/>
    <mergeCell ref="J7:K7"/>
    <mergeCell ref="L7:M7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6"/>
  <sheetViews>
    <sheetView tabSelected="1" topLeftCell="A4" zoomScale="60" zoomScaleNormal="60" workbookViewId="0">
      <selection activeCell="L11" sqref="L11"/>
    </sheetView>
  </sheetViews>
  <sheetFormatPr defaultRowHeight="15" x14ac:dyDescent="0.25"/>
  <cols>
    <col min="1" max="1" width="6.28515625" customWidth="1"/>
    <col min="2" max="2" width="38.28515625" customWidth="1"/>
    <col min="3" max="4" width="16" style="71" customWidth="1"/>
    <col min="5" max="5" width="17.7109375" customWidth="1"/>
    <col min="6" max="6" width="11" customWidth="1"/>
    <col min="7" max="7" width="11.42578125" customWidth="1"/>
    <col min="8" max="8" width="11" customWidth="1"/>
    <col min="9" max="9" width="11.28515625" customWidth="1"/>
    <col min="10" max="10" width="10.140625" customWidth="1"/>
    <col min="11" max="12" width="10" customWidth="1"/>
    <col min="13" max="14" width="10.5703125" customWidth="1"/>
    <col min="15" max="15" width="10.140625" customWidth="1"/>
    <col min="16" max="16" width="10" customWidth="1"/>
    <col min="17" max="17" width="10.140625" customWidth="1"/>
    <col min="18" max="18" width="10.5703125" customWidth="1"/>
    <col min="19" max="20" width="10.42578125" customWidth="1"/>
    <col min="21" max="21" width="9.7109375" customWidth="1"/>
    <col min="22" max="22" width="11.28515625" customWidth="1"/>
    <col min="23" max="23" width="10.5703125" customWidth="1"/>
  </cols>
  <sheetData>
    <row r="2" spans="1:23" x14ac:dyDescent="0.25">
      <c r="A2" s="96" t="s">
        <v>24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</row>
    <row r="3" spans="1:2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</row>
    <row r="5" spans="1:23" ht="20.25" x14ac:dyDescent="0.25">
      <c r="A5" s="97" t="s">
        <v>19</v>
      </c>
      <c r="B5" s="97"/>
      <c r="C5" s="97"/>
      <c r="D5" s="15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3" ht="20.25" x14ac:dyDescent="0.25">
      <c r="A6" s="98"/>
      <c r="B6" s="98"/>
      <c r="C6" s="98"/>
      <c r="D6" s="7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3" ht="74.25" customHeight="1" x14ac:dyDescent="0.25">
      <c r="A7" s="99" t="s">
        <v>0</v>
      </c>
      <c r="B7" s="99" t="s">
        <v>1</v>
      </c>
      <c r="C7" s="100" t="s">
        <v>2</v>
      </c>
      <c r="D7" s="101" t="s">
        <v>214</v>
      </c>
      <c r="E7" s="101" t="s">
        <v>12</v>
      </c>
      <c r="F7" s="90" t="s">
        <v>5</v>
      </c>
      <c r="G7" s="91"/>
      <c r="H7" s="103" t="s">
        <v>11</v>
      </c>
      <c r="I7" s="103"/>
      <c r="J7" s="103" t="s">
        <v>6</v>
      </c>
      <c r="K7" s="103"/>
      <c r="L7" s="103" t="s">
        <v>14</v>
      </c>
      <c r="M7" s="103"/>
      <c r="N7" s="103" t="s">
        <v>13</v>
      </c>
      <c r="O7" s="103"/>
      <c r="P7" s="103" t="s">
        <v>17</v>
      </c>
      <c r="Q7" s="103"/>
      <c r="R7" s="90" t="s">
        <v>16</v>
      </c>
      <c r="S7" s="91"/>
      <c r="T7" s="90" t="s">
        <v>15</v>
      </c>
      <c r="U7" s="91"/>
      <c r="V7" s="92" t="s">
        <v>20</v>
      </c>
      <c r="W7" s="93"/>
    </row>
    <row r="8" spans="1:23" ht="37.5" x14ac:dyDescent="0.25">
      <c r="A8" s="99"/>
      <c r="B8" s="99"/>
      <c r="C8" s="100"/>
      <c r="D8" s="102"/>
      <c r="E8" s="102"/>
      <c r="F8" s="6" t="s">
        <v>3</v>
      </c>
      <c r="G8" s="14" t="s">
        <v>4</v>
      </c>
      <c r="H8" s="6" t="s">
        <v>3</v>
      </c>
      <c r="I8" s="14" t="s">
        <v>4</v>
      </c>
      <c r="J8" s="6" t="s">
        <v>3</v>
      </c>
      <c r="K8" s="14" t="s">
        <v>4</v>
      </c>
      <c r="L8" s="6" t="s">
        <v>3</v>
      </c>
      <c r="M8" s="14" t="s">
        <v>4</v>
      </c>
      <c r="N8" s="6" t="s">
        <v>3</v>
      </c>
      <c r="O8" s="14" t="s">
        <v>4</v>
      </c>
      <c r="P8" s="6" t="s">
        <v>3</v>
      </c>
      <c r="Q8" s="14" t="s">
        <v>4</v>
      </c>
      <c r="R8" s="6" t="s">
        <v>3</v>
      </c>
      <c r="S8" s="14" t="s">
        <v>4</v>
      </c>
      <c r="T8" s="6" t="s">
        <v>3</v>
      </c>
      <c r="U8" s="14" t="s">
        <v>4</v>
      </c>
      <c r="V8" s="7" t="s">
        <v>7</v>
      </c>
      <c r="W8" s="8" t="s">
        <v>21</v>
      </c>
    </row>
    <row r="9" spans="1:23" s="46" customFormat="1" ht="21" customHeight="1" x14ac:dyDescent="0.25">
      <c r="A9" s="13">
        <v>1</v>
      </c>
      <c r="B9" s="43" t="s">
        <v>80</v>
      </c>
      <c r="C9" s="65" t="s">
        <v>220</v>
      </c>
      <c r="D9" s="54" t="s">
        <v>209</v>
      </c>
      <c r="E9" s="82" t="s">
        <v>81</v>
      </c>
      <c r="F9" s="13">
        <v>26</v>
      </c>
      <c r="G9" s="13">
        <v>69</v>
      </c>
      <c r="H9" s="13">
        <v>59</v>
      </c>
      <c r="I9" s="13">
        <v>72</v>
      </c>
      <c r="J9" s="13">
        <v>220</v>
      </c>
      <c r="K9" s="13">
        <v>75</v>
      </c>
      <c r="L9" s="13">
        <v>0.44</v>
      </c>
      <c r="M9" s="13">
        <v>76</v>
      </c>
      <c r="N9" s="13">
        <v>13</v>
      </c>
      <c r="O9" s="13">
        <v>4</v>
      </c>
      <c r="P9" s="13">
        <v>28</v>
      </c>
      <c r="Q9" s="13">
        <v>60</v>
      </c>
      <c r="R9" s="13">
        <v>9.1999999999999993</v>
      </c>
      <c r="S9" s="13">
        <v>62</v>
      </c>
      <c r="T9" s="45">
        <v>9.32</v>
      </c>
      <c r="U9" s="45">
        <v>64</v>
      </c>
      <c r="V9" s="45">
        <f t="shared" ref="V9:V22" si="0">SUM(G9,I9,K9,M9,O9,Q9,S9,U9)</f>
        <v>482</v>
      </c>
      <c r="W9" s="45">
        <v>1</v>
      </c>
    </row>
    <row r="10" spans="1:23" s="46" customFormat="1" ht="21" customHeight="1" x14ac:dyDescent="0.25">
      <c r="A10" s="55">
        <v>2</v>
      </c>
      <c r="B10" s="56" t="s">
        <v>70</v>
      </c>
      <c r="C10" s="86">
        <v>39118</v>
      </c>
      <c r="D10" s="55" t="s">
        <v>221</v>
      </c>
      <c r="E10" s="58" t="s">
        <v>71</v>
      </c>
      <c r="F10" s="55">
        <v>22</v>
      </c>
      <c r="G10" s="55">
        <v>65</v>
      </c>
      <c r="H10" s="55">
        <v>15</v>
      </c>
      <c r="I10" s="55">
        <v>60</v>
      </c>
      <c r="J10" s="55">
        <v>180</v>
      </c>
      <c r="K10" s="55">
        <v>60</v>
      </c>
      <c r="L10" s="55" t="s">
        <v>222</v>
      </c>
      <c r="M10" s="55">
        <v>92</v>
      </c>
      <c r="N10" s="55">
        <v>1</v>
      </c>
      <c r="O10" s="55">
        <v>0</v>
      </c>
      <c r="P10" s="55">
        <v>21.8</v>
      </c>
      <c r="Q10" s="55">
        <v>41</v>
      </c>
      <c r="R10" s="55">
        <v>10.3</v>
      </c>
      <c r="S10" s="55">
        <v>42</v>
      </c>
      <c r="T10" s="59">
        <v>9.32</v>
      </c>
      <c r="U10" s="59">
        <v>64</v>
      </c>
      <c r="V10" s="59">
        <f t="shared" si="0"/>
        <v>424</v>
      </c>
      <c r="W10" s="59">
        <v>2</v>
      </c>
    </row>
    <row r="11" spans="1:23" s="46" customFormat="1" ht="21" customHeight="1" x14ac:dyDescent="0.25">
      <c r="A11" s="60">
        <v>3</v>
      </c>
      <c r="B11" s="61" t="s">
        <v>87</v>
      </c>
      <c r="C11" s="87">
        <v>39324</v>
      </c>
      <c r="D11" s="62" t="s">
        <v>215</v>
      </c>
      <c r="E11" s="83" t="s">
        <v>190</v>
      </c>
      <c r="F11" s="60">
        <v>20</v>
      </c>
      <c r="G11" s="60">
        <v>63</v>
      </c>
      <c r="H11" s="60">
        <v>17</v>
      </c>
      <c r="I11" s="60">
        <v>60</v>
      </c>
      <c r="J11" s="60">
        <v>175</v>
      </c>
      <c r="K11" s="60">
        <v>54</v>
      </c>
      <c r="L11" s="60">
        <v>0.35</v>
      </c>
      <c r="M11" s="60">
        <v>82</v>
      </c>
      <c r="N11" s="60">
        <v>15</v>
      </c>
      <c r="O11" s="60">
        <v>12</v>
      </c>
      <c r="P11" s="60">
        <v>18</v>
      </c>
      <c r="Q11" s="60">
        <v>19</v>
      </c>
      <c r="R11" s="60">
        <v>10.5</v>
      </c>
      <c r="S11" s="60">
        <v>32</v>
      </c>
      <c r="T11" s="63">
        <v>9.33</v>
      </c>
      <c r="U11" s="63">
        <v>64</v>
      </c>
      <c r="V11" s="63">
        <f t="shared" si="0"/>
        <v>386</v>
      </c>
      <c r="W11" s="63">
        <v>3</v>
      </c>
    </row>
    <row r="12" spans="1:23" s="46" customFormat="1" ht="21" customHeight="1" x14ac:dyDescent="0.25">
      <c r="A12" s="4">
        <v>4</v>
      </c>
      <c r="B12" s="53" t="s">
        <v>76</v>
      </c>
      <c r="C12" s="80"/>
      <c r="D12" s="47"/>
      <c r="E12" s="12" t="s">
        <v>77</v>
      </c>
      <c r="F12" s="5">
        <v>19</v>
      </c>
      <c r="G12" s="13">
        <v>62</v>
      </c>
      <c r="H12" s="5">
        <v>15</v>
      </c>
      <c r="I12" s="13">
        <v>60</v>
      </c>
      <c r="J12" s="5">
        <v>195</v>
      </c>
      <c r="K12" s="13">
        <v>64</v>
      </c>
      <c r="L12" s="5">
        <v>1.03</v>
      </c>
      <c r="M12" s="13">
        <v>60</v>
      </c>
      <c r="N12" s="5">
        <v>0</v>
      </c>
      <c r="O12" s="13">
        <v>0</v>
      </c>
      <c r="P12" s="5">
        <v>16.7</v>
      </c>
      <c r="Q12" s="13">
        <v>11</v>
      </c>
      <c r="R12" s="4">
        <v>10.1</v>
      </c>
      <c r="S12" s="13">
        <v>46</v>
      </c>
      <c r="T12" s="44">
        <v>9.42</v>
      </c>
      <c r="U12" s="45">
        <v>63</v>
      </c>
      <c r="V12" s="44">
        <f t="shared" si="0"/>
        <v>366</v>
      </c>
      <c r="W12" s="44">
        <v>4</v>
      </c>
    </row>
    <row r="13" spans="1:23" s="46" customFormat="1" ht="21" customHeight="1" x14ac:dyDescent="0.25">
      <c r="A13" s="4">
        <v>5</v>
      </c>
      <c r="B13" s="51" t="s">
        <v>86</v>
      </c>
      <c r="C13" s="85"/>
      <c r="D13" s="4"/>
      <c r="E13" s="12" t="s">
        <v>191</v>
      </c>
      <c r="F13" s="4">
        <v>26</v>
      </c>
      <c r="G13" s="13">
        <v>69</v>
      </c>
      <c r="H13" s="4">
        <v>15</v>
      </c>
      <c r="I13" s="13">
        <v>60</v>
      </c>
      <c r="J13" s="4">
        <v>179</v>
      </c>
      <c r="K13" s="13">
        <v>58</v>
      </c>
      <c r="L13" s="4">
        <v>0</v>
      </c>
      <c r="M13" s="13">
        <v>0</v>
      </c>
      <c r="N13" s="4">
        <v>5</v>
      </c>
      <c r="O13" s="13">
        <v>0</v>
      </c>
      <c r="P13" s="4">
        <v>18</v>
      </c>
      <c r="Q13" s="13">
        <v>19</v>
      </c>
      <c r="R13" s="4">
        <v>10.1</v>
      </c>
      <c r="S13" s="13">
        <v>46</v>
      </c>
      <c r="T13" s="44">
        <v>9.44</v>
      </c>
      <c r="U13" s="45">
        <v>63</v>
      </c>
      <c r="V13" s="44">
        <f t="shared" si="0"/>
        <v>315</v>
      </c>
      <c r="W13" s="44">
        <v>5</v>
      </c>
    </row>
    <row r="14" spans="1:23" s="46" customFormat="1" ht="21" customHeight="1" x14ac:dyDescent="0.25">
      <c r="A14" s="4">
        <v>6</v>
      </c>
      <c r="B14" s="52" t="s">
        <v>74</v>
      </c>
      <c r="C14" s="80"/>
      <c r="D14" s="47"/>
      <c r="E14" s="84" t="s">
        <v>75</v>
      </c>
      <c r="F14" s="5">
        <v>17</v>
      </c>
      <c r="G14" s="13">
        <v>61</v>
      </c>
      <c r="H14" s="5">
        <v>8</v>
      </c>
      <c r="I14" s="13">
        <v>25</v>
      </c>
      <c r="J14" s="5">
        <v>175</v>
      </c>
      <c r="K14" s="13">
        <v>54</v>
      </c>
      <c r="L14" s="5">
        <v>0.42</v>
      </c>
      <c r="M14" s="13">
        <v>75</v>
      </c>
      <c r="N14" s="5">
        <v>0</v>
      </c>
      <c r="O14" s="13">
        <v>0</v>
      </c>
      <c r="P14" s="5">
        <v>19.100000000000001</v>
      </c>
      <c r="Q14" s="13">
        <v>25</v>
      </c>
      <c r="R14" s="4">
        <v>10.9</v>
      </c>
      <c r="S14" s="13">
        <v>19</v>
      </c>
      <c r="T14" s="44">
        <v>10.35</v>
      </c>
      <c r="U14" s="45">
        <v>52</v>
      </c>
      <c r="V14" s="44">
        <f t="shared" si="0"/>
        <v>311</v>
      </c>
      <c r="W14" s="44">
        <v>6</v>
      </c>
    </row>
    <row r="15" spans="1:23" s="46" customFormat="1" ht="21" customHeight="1" x14ac:dyDescent="0.25">
      <c r="A15" s="4">
        <v>7</v>
      </c>
      <c r="B15" s="51" t="s">
        <v>199</v>
      </c>
      <c r="C15" s="17"/>
      <c r="D15" s="4"/>
      <c r="E15" s="12" t="s">
        <v>85</v>
      </c>
      <c r="F15" s="4">
        <v>17</v>
      </c>
      <c r="G15" s="13">
        <v>61</v>
      </c>
      <c r="H15" s="4">
        <v>14</v>
      </c>
      <c r="I15" s="13">
        <v>55</v>
      </c>
      <c r="J15" s="4">
        <v>180</v>
      </c>
      <c r="K15" s="13">
        <v>60</v>
      </c>
      <c r="L15" s="4">
        <v>0</v>
      </c>
      <c r="M15" s="13">
        <v>0</v>
      </c>
      <c r="N15" s="4">
        <v>11</v>
      </c>
      <c r="O15" s="13">
        <v>0</v>
      </c>
      <c r="P15" s="4">
        <v>18</v>
      </c>
      <c r="Q15" s="13">
        <v>19</v>
      </c>
      <c r="R15" s="4">
        <v>10.3</v>
      </c>
      <c r="S15" s="13">
        <v>42</v>
      </c>
      <c r="T15" s="44">
        <v>9.35</v>
      </c>
      <c r="U15" s="45">
        <v>64</v>
      </c>
      <c r="V15" s="44">
        <f t="shared" si="0"/>
        <v>301</v>
      </c>
      <c r="W15" s="44">
        <v>7</v>
      </c>
    </row>
    <row r="16" spans="1:23" s="46" customFormat="1" ht="21" customHeight="1" x14ac:dyDescent="0.25">
      <c r="A16" s="4">
        <v>8</v>
      </c>
      <c r="B16" s="51" t="s">
        <v>161</v>
      </c>
      <c r="C16" s="81"/>
      <c r="D16" s="4"/>
      <c r="E16" s="12" t="s">
        <v>162</v>
      </c>
      <c r="F16" s="4">
        <v>26</v>
      </c>
      <c r="G16" s="13">
        <v>69</v>
      </c>
      <c r="H16" s="4">
        <v>8</v>
      </c>
      <c r="I16" s="13">
        <v>25</v>
      </c>
      <c r="J16" s="4">
        <v>180</v>
      </c>
      <c r="K16" s="13">
        <v>60</v>
      </c>
      <c r="L16" s="4">
        <v>1.08</v>
      </c>
      <c r="M16" s="13">
        <v>50</v>
      </c>
      <c r="N16" s="4">
        <v>25</v>
      </c>
      <c r="O16" s="13">
        <v>60</v>
      </c>
      <c r="P16" s="4">
        <v>14.9</v>
      </c>
      <c r="Q16" s="13">
        <v>5</v>
      </c>
      <c r="R16" s="4">
        <v>11.3</v>
      </c>
      <c r="S16" s="13">
        <v>13</v>
      </c>
      <c r="T16" s="44">
        <v>12.46</v>
      </c>
      <c r="U16" s="45">
        <v>10</v>
      </c>
      <c r="V16" s="44">
        <f t="shared" si="0"/>
        <v>292</v>
      </c>
      <c r="W16" s="44">
        <v>8</v>
      </c>
    </row>
    <row r="17" spans="1:23" s="46" customFormat="1" ht="21" customHeight="1" x14ac:dyDescent="0.25">
      <c r="A17" s="4">
        <v>9</v>
      </c>
      <c r="B17" s="51" t="s">
        <v>167</v>
      </c>
      <c r="C17" s="81"/>
      <c r="D17" s="4"/>
      <c r="E17" s="12" t="s">
        <v>168</v>
      </c>
      <c r="F17" s="4">
        <v>14</v>
      </c>
      <c r="G17" s="13">
        <v>56</v>
      </c>
      <c r="H17" s="4">
        <v>15</v>
      </c>
      <c r="I17" s="13">
        <v>60</v>
      </c>
      <c r="J17" s="4">
        <v>156</v>
      </c>
      <c r="K17" s="13">
        <v>32</v>
      </c>
      <c r="L17" s="4">
        <v>1.1200000000000001</v>
      </c>
      <c r="M17" s="13">
        <v>46</v>
      </c>
      <c r="N17" s="4">
        <v>8</v>
      </c>
      <c r="O17" s="13">
        <v>0</v>
      </c>
      <c r="P17" s="4">
        <v>20</v>
      </c>
      <c r="Q17" s="13">
        <v>32</v>
      </c>
      <c r="R17" s="4">
        <v>10.1</v>
      </c>
      <c r="S17" s="13">
        <v>46</v>
      </c>
      <c r="T17" s="44">
        <v>12.26</v>
      </c>
      <c r="U17" s="45">
        <v>17</v>
      </c>
      <c r="V17" s="44">
        <f t="shared" si="0"/>
        <v>289</v>
      </c>
      <c r="W17" s="44">
        <v>9</v>
      </c>
    </row>
    <row r="18" spans="1:23" s="46" customFormat="1" ht="21" customHeight="1" x14ac:dyDescent="0.25">
      <c r="A18" s="4">
        <v>10</v>
      </c>
      <c r="B18" s="51" t="s">
        <v>78</v>
      </c>
      <c r="C18" s="80"/>
      <c r="D18" s="47"/>
      <c r="E18" s="12" t="s">
        <v>79</v>
      </c>
      <c r="F18" s="4">
        <v>17</v>
      </c>
      <c r="G18" s="13">
        <v>61</v>
      </c>
      <c r="H18" s="4">
        <v>24</v>
      </c>
      <c r="I18" s="13">
        <v>62</v>
      </c>
      <c r="J18" s="4">
        <v>185</v>
      </c>
      <c r="K18" s="13">
        <v>61</v>
      </c>
      <c r="L18" s="4">
        <v>0</v>
      </c>
      <c r="M18" s="13">
        <v>0</v>
      </c>
      <c r="N18" s="4">
        <v>7</v>
      </c>
      <c r="O18" s="13">
        <v>0</v>
      </c>
      <c r="P18" s="4">
        <v>23.6</v>
      </c>
      <c r="Q18" s="13">
        <v>46</v>
      </c>
      <c r="R18" s="4">
        <v>9.9</v>
      </c>
      <c r="S18" s="13">
        <v>51</v>
      </c>
      <c r="T18" s="44">
        <v>0</v>
      </c>
      <c r="U18" s="45">
        <v>0</v>
      </c>
      <c r="V18" s="44">
        <f t="shared" si="0"/>
        <v>281</v>
      </c>
      <c r="W18" s="44">
        <v>10</v>
      </c>
    </row>
    <row r="19" spans="1:23" s="46" customFormat="1" ht="21" customHeight="1" x14ac:dyDescent="0.25">
      <c r="A19" s="4">
        <v>11</v>
      </c>
      <c r="B19" s="51" t="s">
        <v>163</v>
      </c>
      <c r="C19" s="81"/>
      <c r="D19" s="4"/>
      <c r="E19" s="12" t="s">
        <v>164</v>
      </c>
      <c r="F19" s="4">
        <v>21</v>
      </c>
      <c r="G19" s="13">
        <v>64</v>
      </c>
      <c r="H19" s="4">
        <v>10</v>
      </c>
      <c r="I19" s="13">
        <v>40</v>
      </c>
      <c r="J19" s="4">
        <v>172</v>
      </c>
      <c r="K19" s="13">
        <v>51</v>
      </c>
      <c r="L19" s="4">
        <v>1.49</v>
      </c>
      <c r="M19" s="13">
        <v>6</v>
      </c>
      <c r="N19" s="4">
        <v>7</v>
      </c>
      <c r="O19" s="13">
        <v>0</v>
      </c>
      <c r="P19" s="4">
        <v>23.6</v>
      </c>
      <c r="Q19" s="13">
        <v>46</v>
      </c>
      <c r="R19" s="4">
        <v>11.2</v>
      </c>
      <c r="S19" s="13">
        <v>14</v>
      </c>
      <c r="T19" s="44">
        <v>10.46</v>
      </c>
      <c r="U19" s="45">
        <v>50</v>
      </c>
      <c r="V19" s="44">
        <f t="shared" si="0"/>
        <v>271</v>
      </c>
      <c r="W19" s="44">
        <v>11</v>
      </c>
    </row>
    <row r="20" spans="1:23" s="46" customFormat="1" ht="21" customHeight="1" x14ac:dyDescent="0.25">
      <c r="A20" s="4">
        <v>12</v>
      </c>
      <c r="B20" s="51" t="s">
        <v>82</v>
      </c>
      <c r="C20" s="48"/>
      <c r="D20" s="48"/>
      <c r="E20" s="4" t="s">
        <v>83</v>
      </c>
      <c r="F20" s="4">
        <v>7</v>
      </c>
      <c r="G20" s="13">
        <v>34</v>
      </c>
      <c r="H20" s="4">
        <v>14</v>
      </c>
      <c r="I20" s="13">
        <v>55</v>
      </c>
      <c r="J20" s="4">
        <v>195</v>
      </c>
      <c r="K20" s="13">
        <v>64</v>
      </c>
      <c r="L20" s="4">
        <v>0</v>
      </c>
      <c r="M20" s="13">
        <v>0</v>
      </c>
      <c r="N20" s="4">
        <v>11</v>
      </c>
      <c r="O20" s="13">
        <v>0</v>
      </c>
      <c r="P20" s="4">
        <v>20</v>
      </c>
      <c r="Q20" s="13">
        <v>32</v>
      </c>
      <c r="R20" s="4">
        <v>11.5</v>
      </c>
      <c r="S20" s="13">
        <v>11</v>
      </c>
      <c r="T20" s="44">
        <v>10.57</v>
      </c>
      <c r="U20" s="45">
        <v>48</v>
      </c>
      <c r="V20" s="44">
        <f t="shared" si="0"/>
        <v>244</v>
      </c>
      <c r="W20" s="44">
        <v>12</v>
      </c>
    </row>
    <row r="21" spans="1:23" s="46" customFormat="1" ht="21" customHeight="1" x14ac:dyDescent="0.25">
      <c r="A21" s="4">
        <v>13</v>
      </c>
      <c r="B21" s="51" t="s">
        <v>72</v>
      </c>
      <c r="C21" s="4"/>
      <c r="D21" s="4"/>
      <c r="E21" s="4" t="s">
        <v>73</v>
      </c>
      <c r="F21" s="5">
        <v>18.5</v>
      </c>
      <c r="G21" s="13">
        <v>61</v>
      </c>
      <c r="H21" s="5">
        <v>8</v>
      </c>
      <c r="I21" s="13">
        <v>25</v>
      </c>
      <c r="J21" s="5">
        <v>175</v>
      </c>
      <c r="K21" s="13">
        <v>54</v>
      </c>
      <c r="L21" s="5">
        <v>0</v>
      </c>
      <c r="M21" s="13">
        <v>0</v>
      </c>
      <c r="N21" s="5">
        <v>24</v>
      </c>
      <c r="O21" s="13">
        <v>37</v>
      </c>
      <c r="P21" s="5">
        <v>15</v>
      </c>
      <c r="Q21" s="13">
        <v>6</v>
      </c>
      <c r="R21" s="4">
        <v>10.6</v>
      </c>
      <c r="S21" s="13">
        <v>25</v>
      </c>
      <c r="T21" s="44">
        <v>0</v>
      </c>
      <c r="U21" s="45">
        <v>0</v>
      </c>
      <c r="V21" s="44">
        <f t="shared" si="0"/>
        <v>208</v>
      </c>
      <c r="W21" s="44">
        <v>13</v>
      </c>
    </row>
    <row r="22" spans="1:23" s="46" customFormat="1" ht="21" customHeight="1" x14ac:dyDescent="0.25">
      <c r="A22" s="4">
        <v>14</v>
      </c>
      <c r="B22" s="51" t="s">
        <v>37</v>
      </c>
      <c r="C22" s="44"/>
      <c r="D22" s="44"/>
      <c r="E22" s="50" t="s">
        <v>38</v>
      </c>
      <c r="F22" s="4">
        <v>13</v>
      </c>
      <c r="G22" s="13">
        <v>53</v>
      </c>
      <c r="H22" s="4">
        <v>12</v>
      </c>
      <c r="I22" s="13">
        <v>46</v>
      </c>
      <c r="J22" s="4">
        <v>140</v>
      </c>
      <c r="K22" s="13">
        <v>11</v>
      </c>
      <c r="L22" s="4">
        <v>1.51</v>
      </c>
      <c r="M22" s="13">
        <v>5</v>
      </c>
      <c r="N22" s="4">
        <v>7</v>
      </c>
      <c r="O22" s="13">
        <v>0</v>
      </c>
      <c r="P22" s="4">
        <v>20</v>
      </c>
      <c r="Q22" s="13">
        <v>32</v>
      </c>
      <c r="R22" s="4">
        <v>11.3</v>
      </c>
      <c r="S22" s="13">
        <v>13</v>
      </c>
      <c r="T22" s="44">
        <v>0</v>
      </c>
      <c r="U22" s="45">
        <v>0</v>
      </c>
      <c r="V22" s="44">
        <f t="shared" si="0"/>
        <v>160</v>
      </c>
      <c r="W22" s="44">
        <v>14</v>
      </c>
    </row>
    <row r="23" spans="1:23" s="46" customFormat="1" ht="21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4"/>
      <c r="U23" s="44"/>
      <c r="V23" s="44"/>
      <c r="W23" s="44"/>
    </row>
    <row r="25" spans="1:23" ht="15.75" x14ac:dyDescent="0.25">
      <c r="C25" s="94" t="s">
        <v>8</v>
      </c>
      <c r="D25" s="94"/>
      <c r="E25" s="94"/>
      <c r="F25" s="94"/>
      <c r="G25" s="94"/>
      <c r="H25" s="95" t="s">
        <v>10</v>
      </c>
      <c r="I25" s="95"/>
      <c r="J25" s="95"/>
    </row>
    <row r="26" spans="1:23" ht="15.75" x14ac:dyDescent="0.25">
      <c r="C26" s="94" t="s">
        <v>9</v>
      </c>
      <c r="D26" s="94"/>
      <c r="E26" s="94"/>
      <c r="F26" s="94"/>
      <c r="G26" s="94"/>
      <c r="H26" s="94" t="s">
        <v>18</v>
      </c>
      <c r="I26" s="94"/>
      <c r="J26" s="94"/>
    </row>
  </sheetData>
  <sortState ref="B9:V22">
    <sortCondition descending="1" ref="V9:V22"/>
  </sortState>
  <mergeCells count="20">
    <mergeCell ref="C26:G26"/>
    <mergeCell ref="H26:J26"/>
    <mergeCell ref="N7:O7"/>
    <mergeCell ref="P7:Q7"/>
    <mergeCell ref="R7:S7"/>
    <mergeCell ref="T7:U7"/>
    <mergeCell ref="V7:W7"/>
    <mergeCell ref="C25:G25"/>
    <mergeCell ref="H25:J25"/>
    <mergeCell ref="A2:W4"/>
    <mergeCell ref="A5:C6"/>
    <mergeCell ref="A7:A8"/>
    <mergeCell ref="B7:B8"/>
    <mergeCell ref="C7:C8"/>
    <mergeCell ref="E7:E8"/>
    <mergeCell ref="F7:G7"/>
    <mergeCell ref="H7:I7"/>
    <mergeCell ref="J7:K7"/>
    <mergeCell ref="L7:M7"/>
    <mergeCell ref="D7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Мал III ступень</vt:lpstr>
      <vt:lpstr>Дев III ступень</vt:lpstr>
      <vt:lpstr>Юн IV ступень</vt:lpstr>
      <vt:lpstr>Дев IV ступень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</dc:creator>
  <cp:lastModifiedBy>Альберт</cp:lastModifiedBy>
  <cp:lastPrinted>2021-06-23T04:30:05Z</cp:lastPrinted>
  <dcterms:created xsi:type="dcterms:W3CDTF">2021-06-23T00:18:52Z</dcterms:created>
  <dcterms:modified xsi:type="dcterms:W3CDTF">2022-04-23T03:57:16Z</dcterms:modified>
</cp:coreProperties>
</file>